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Форма КП" sheetId="2" r:id="rId1"/>
    <sheet name="Лист1" sheetId="3" r:id="rId2"/>
  </sheets>
  <definedNames>
    <definedName name="_xlnm.Print_Area" localSheetId="0">'Форма КП'!$A$1:$L$33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K24" i="2" l="1"/>
  <c r="J24" i="2"/>
  <c r="E24" i="2"/>
  <c r="H23" i="2"/>
  <c r="G23" i="2"/>
  <c r="F23" i="2" s="1"/>
  <c r="B23" i="2"/>
  <c r="H21" i="2"/>
  <c r="G21" i="2"/>
  <c r="G19" i="2"/>
  <c r="F19" i="2"/>
  <c r="F18" i="2"/>
  <c r="F17" i="2"/>
  <c r="I15" i="2"/>
  <c r="I24" i="2" s="1"/>
  <c r="G15" i="2"/>
  <c r="F15" i="2"/>
  <c r="B15" i="2"/>
  <c r="B16" i="2" s="1"/>
  <c r="B19" i="2" s="1"/>
  <c r="H24" i="2" l="1"/>
  <c r="F16" i="2"/>
  <c r="F24" i="2" s="1"/>
  <c r="F21" i="2"/>
  <c r="G24" i="2"/>
</calcChain>
</file>

<file path=xl/sharedStrings.xml><?xml version="1.0" encoding="utf-8"?>
<sst xmlns="http://schemas.openxmlformats.org/spreadsheetml/2006/main" count="48" uniqueCount="44">
  <si>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</si>
  <si>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</si>
  <si>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</si>
  <si>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</si>
  <si>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</si>
  <si>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</si>
  <si>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Ценовое предложение</t>
  </si>
  <si>
    <t>Система налогообложения участника закупки</t>
  </si>
  <si>
    <t>Таблица 1</t>
  </si>
  <si>
    <t>№ п/п</t>
  </si>
  <si>
    <t>Наименование филиала</t>
  </si>
  <si>
    <t>Тариф за 1 час, руб. без НДС</t>
  </si>
  <si>
    <t>К-во постов</t>
  </si>
  <si>
    <t>Из них</t>
  </si>
  <si>
    <t>Среднее к-во часов охраны в месяц</t>
  </si>
  <si>
    <t xml:space="preserve">Сумма в месяц без НДС*, руб. </t>
  </si>
  <si>
    <t>24 час.</t>
  </si>
  <si>
    <t>15 час.</t>
  </si>
  <si>
    <t>12 час.</t>
  </si>
  <si>
    <t>11 час.</t>
  </si>
  <si>
    <t>Южные районы Иркутской области</t>
  </si>
  <si>
    <t>ЮЭС</t>
  </si>
  <si>
    <t>ВЭС</t>
  </si>
  <si>
    <t>ЦЭС</t>
  </si>
  <si>
    <t>3.1.</t>
  </si>
  <si>
    <t>ЦЭС
(с учетом доставки на пост д. База ЦЭС г. Черемхово)</t>
  </si>
  <si>
    <t>3.2.</t>
  </si>
  <si>
    <t>ЦЭС
(с учетом доставки на пост "ПС ГПП" г. Черемхово</t>
  </si>
  <si>
    <t>ЗЭС</t>
  </si>
  <si>
    <t xml:space="preserve">Братский филиал </t>
  </si>
  <si>
    <t>СЭС  (г. Братск)</t>
  </si>
  <si>
    <t>Усть-Илимский филиал</t>
  </si>
  <si>
    <t>СЭС (г. У-Илимск, Железногорск)</t>
  </si>
  <si>
    <t>Итого в месяц:</t>
  </si>
  <si>
    <t>Расчет стоимости охранных услуг с помощью ПЦО</t>
  </si>
  <si>
    <t>Таблица 2</t>
  </si>
  <si>
    <t>Наименование</t>
  </si>
  <si>
    <t xml:space="preserve">Охрана объектов с помощью ПЦО </t>
  </si>
  <si>
    <t>*НДС взимается сверх установленной суммы по ставке, предусмотренной действующей редакцией НК РФ на момент оказания услуг</t>
  </si>
  <si>
    <t>-</t>
  </si>
  <si>
    <t>Начальник караула (24 час.)</t>
  </si>
  <si>
    <t>ОСНО</t>
  </si>
  <si>
    <t>УСН</t>
  </si>
  <si>
    <t>НПД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</si>
</sst>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1">
    <xf numFmtId="0" fontId="0" fillId="0" borderId="0" xfId="0"/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2" fillId="2" borderId="9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Continuous" vertical="top"/>
    </xf>
    <xf numFmtId="0" fontId="6" fillId="0" borderId="1" xfId="0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vertical="top"/>
    </xf>
    <xf numFmtId="43" fontId="6" fillId="0" borderId="1" xfId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43" fontId="6" fillId="0" borderId="1" xfId="1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3" fontId="5" fillId="0" borderId="1" xfId="0" applyNumberFormat="1" applyFont="1" applyFill="1" applyBorder="1" applyAlignment="1">
      <alignment horizontal="center" vertical="top"/>
    </xf>
    <xf numFmtId="3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3" fontId="6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4" fontId="5" fillId="0" borderId="1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 wrapText="1"/>
    </xf>
    <xf numFmtId="3" fontId="6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top" wrapText="1"/>
    </xf>
    <xf numFmtId="2" fontId="7" fillId="2" borderId="0" xfId="0" applyNumberFormat="1" applyFont="1" applyFill="1" applyAlignment="1">
      <alignment horizontal="center"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49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vertical="top"/>
    </xf>
    <xf numFmtId="4" fontId="5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"/>
  <sheetViews>
    <sheetView tabSelected="1" view="pageBreakPreview" zoomScaleNormal="100" zoomScaleSheetLayoutView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M30" sqref="M30"/>
    </sheetView>
  </sheetViews>
  <sheetFormatPr defaultRowHeight="19.5" customHeight="1" x14ac:dyDescent="0.25"/>
  <cols>
    <col min="1" max="1" width="4.42578125" style="2" customWidth="1"/>
    <col min="2" max="2" width="7.5703125" style="2" customWidth="1"/>
    <col min="3" max="3" width="23.140625" style="2" customWidth="1"/>
    <col min="4" max="4" width="17.85546875" style="2" customWidth="1"/>
    <col min="5" max="5" width="14.85546875" style="2" customWidth="1"/>
    <col min="6" max="6" width="14.5703125" style="2" customWidth="1"/>
    <col min="7" max="7" width="17.7109375" style="1" customWidth="1"/>
    <col min="8" max="8" width="16.5703125" style="1" customWidth="1"/>
    <col min="9" max="9" width="15.5703125" style="2" customWidth="1"/>
    <col min="10" max="10" width="14.42578125" style="2" customWidth="1"/>
    <col min="11" max="11" width="10.85546875" style="1" customWidth="1"/>
    <col min="12" max="12" width="22.85546875" style="1" customWidth="1"/>
    <col min="13" max="14" width="14.42578125" style="2" customWidth="1"/>
    <col min="15" max="16" width="7.5703125" style="1" customWidth="1"/>
    <col min="17" max="18" width="14.42578125" style="2" customWidth="1"/>
    <col min="19" max="20" width="7" style="1" customWidth="1"/>
    <col min="21" max="22" width="14.42578125" style="2" customWidth="1"/>
    <col min="23" max="24" width="7" style="1" customWidth="1"/>
    <col min="25" max="25" width="14.42578125" style="2" customWidth="1"/>
    <col min="26" max="26" width="9.5703125" style="3" hidden="1" customWidth="1"/>
    <col min="27" max="27" width="12.85546875" style="3" customWidth="1"/>
    <col min="28" max="28" width="9.140625" style="4"/>
    <col min="29" max="16384" width="9.140625" style="2"/>
  </cols>
  <sheetData>
    <row r="1" spans="1:32" ht="21" x14ac:dyDescent="0.25">
      <c r="B1" s="6" t="s">
        <v>4</v>
      </c>
      <c r="C1" s="6"/>
      <c r="D1" s="6"/>
      <c r="E1" s="1"/>
      <c r="G1" s="2"/>
      <c r="Z1" s="2"/>
      <c r="AA1" s="1"/>
      <c r="AB1" s="1"/>
      <c r="AD1" s="3"/>
      <c r="AE1" s="3"/>
      <c r="AF1" s="4"/>
    </row>
    <row r="2" spans="1:32" ht="15.75" x14ac:dyDescent="0.25">
      <c r="B2" s="7" t="s">
        <v>6</v>
      </c>
      <c r="C2" s="7"/>
      <c r="D2" s="7"/>
      <c r="E2" s="5"/>
      <c r="G2" s="2"/>
      <c r="Z2" s="2"/>
      <c r="AA2" s="1"/>
      <c r="AB2" s="1"/>
      <c r="AD2" s="3"/>
      <c r="AE2" s="3"/>
      <c r="AF2" s="4"/>
    </row>
    <row r="3" spans="1:32" ht="15.75" x14ac:dyDescent="0.25">
      <c r="B3" s="8" t="s">
        <v>2</v>
      </c>
      <c r="C3" s="8"/>
      <c r="D3" s="11"/>
      <c r="E3" s="12"/>
      <c r="F3" s="12"/>
      <c r="G3" s="12"/>
      <c r="H3" s="12"/>
      <c r="Z3" s="2"/>
      <c r="AA3" s="1"/>
      <c r="AB3" s="1"/>
      <c r="AD3" s="3"/>
      <c r="AE3" s="3"/>
      <c r="AF3" s="4"/>
    </row>
    <row r="4" spans="1:32" ht="15.75" x14ac:dyDescent="0.25">
      <c r="B4" s="8" t="s">
        <v>3</v>
      </c>
      <c r="C4" s="8"/>
      <c r="D4" s="8"/>
      <c r="E4" s="13"/>
      <c r="F4" s="13"/>
      <c r="G4" s="13"/>
      <c r="H4" s="13"/>
      <c r="Z4" s="2"/>
      <c r="AA4" s="1"/>
      <c r="AB4" s="1"/>
      <c r="AD4" s="3"/>
      <c r="AE4" s="3"/>
      <c r="AF4" s="4"/>
    </row>
    <row r="5" spans="1:32" ht="15.75" x14ac:dyDescent="0.25">
      <c r="B5" s="8" t="s">
        <v>5</v>
      </c>
      <c r="C5" s="8"/>
      <c r="D5" s="8"/>
      <c r="E5" s="14"/>
      <c r="F5" s="9"/>
      <c r="G5" s="9"/>
      <c r="H5" s="10"/>
      <c r="Z5" s="2"/>
      <c r="AA5" s="1"/>
      <c r="AB5" s="1"/>
      <c r="AD5" s="3"/>
      <c r="AE5" s="3"/>
      <c r="AF5" s="4"/>
    </row>
    <row r="6" spans="1:32" ht="15.75" x14ac:dyDescent="0.25">
      <c r="B6" s="8" t="s">
        <v>0</v>
      </c>
      <c r="C6" s="8"/>
      <c r="D6" s="11"/>
      <c r="E6" s="15"/>
      <c r="F6" s="16"/>
      <c r="G6" s="16"/>
      <c r="H6" s="17"/>
      <c r="Z6" s="2"/>
      <c r="AA6" s="1"/>
      <c r="AB6" s="1"/>
      <c r="AD6" s="3"/>
      <c r="AE6" s="3"/>
      <c r="AF6" s="4"/>
    </row>
    <row r="7" spans="1:32" ht="15.75" x14ac:dyDescent="0.25">
      <c r="B7" s="8" t="s">
        <v>1</v>
      </c>
      <c r="C7" s="8"/>
      <c r="D7" s="11"/>
      <c r="E7" s="15"/>
      <c r="F7" s="16"/>
      <c r="G7" s="16"/>
      <c r="H7" s="17"/>
      <c r="Z7" s="2"/>
      <c r="AA7" s="1"/>
      <c r="AB7" s="1"/>
      <c r="AD7" s="3"/>
      <c r="AE7" s="3"/>
      <c r="AF7" s="4"/>
    </row>
    <row r="8" spans="1:32" ht="15.75" x14ac:dyDescent="0.25">
      <c r="B8" s="8" t="s">
        <v>7</v>
      </c>
      <c r="C8" s="8"/>
      <c r="D8" s="11"/>
      <c r="E8" s="15"/>
      <c r="F8" s="16"/>
      <c r="G8" s="16"/>
      <c r="H8" s="17"/>
      <c r="Z8" s="2"/>
      <c r="AA8" s="1"/>
      <c r="AB8" s="1"/>
      <c r="AD8" s="3"/>
      <c r="AE8" s="3"/>
      <c r="AF8" s="4"/>
    </row>
    <row r="9" spans="1:32" ht="15.75" x14ac:dyDescent="0.25"/>
    <row r="10" spans="1:32" s="67" customFormat="1" ht="15.75" x14ac:dyDescent="0.25">
      <c r="A10" s="64"/>
      <c r="B10" s="76"/>
      <c r="C10" s="77"/>
      <c r="D10" s="77"/>
      <c r="E10" s="77"/>
      <c r="F10" s="77"/>
      <c r="G10" s="77"/>
      <c r="H10" s="76"/>
      <c r="I10" s="76"/>
      <c r="J10" s="76"/>
      <c r="K10" s="76"/>
      <c r="L10" s="76" t="s">
        <v>8</v>
      </c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5"/>
      <c r="AA10" s="65"/>
      <c r="AB10" s="66"/>
      <c r="AC10" s="64"/>
    </row>
    <row r="11" spans="1:32" s="71" customFormat="1" ht="15.75" x14ac:dyDescent="0.25">
      <c r="A11" s="68"/>
      <c r="B11" s="18" t="s">
        <v>9</v>
      </c>
      <c r="C11" s="18" t="s">
        <v>10</v>
      </c>
      <c r="D11" s="18" t="s">
        <v>11</v>
      </c>
      <c r="E11" s="18" t="s">
        <v>40</v>
      </c>
      <c r="F11" s="18" t="s">
        <v>12</v>
      </c>
      <c r="G11" s="18" t="s">
        <v>13</v>
      </c>
      <c r="H11" s="19"/>
      <c r="I11" s="19"/>
      <c r="J11" s="19"/>
      <c r="K11" s="18" t="s">
        <v>14</v>
      </c>
      <c r="L11" s="18" t="s">
        <v>15</v>
      </c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9"/>
      <c r="AA11" s="69"/>
      <c r="AB11" s="70"/>
      <c r="AC11" s="68"/>
    </row>
    <row r="12" spans="1:32" s="71" customFormat="1" ht="30.75" customHeight="1" x14ac:dyDescent="0.25">
      <c r="B12" s="18"/>
      <c r="C12" s="18"/>
      <c r="D12" s="18"/>
      <c r="E12" s="18"/>
      <c r="F12" s="18"/>
      <c r="G12" s="20" t="s">
        <v>16</v>
      </c>
      <c r="H12" s="20" t="s">
        <v>17</v>
      </c>
      <c r="I12" s="20" t="s">
        <v>18</v>
      </c>
      <c r="J12" s="20" t="s">
        <v>19</v>
      </c>
      <c r="K12" s="18"/>
      <c r="L12" s="1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9"/>
      <c r="AA12" s="69"/>
      <c r="AB12" s="70"/>
      <c r="AC12" s="68"/>
    </row>
    <row r="13" spans="1:32" s="71" customFormat="1" ht="15.75" x14ac:dyDescent="0.25">
      <c r="A13" s="68"/>
      <c r="B13" s="78"/>
      <c r="C13" s="21" t="s">
        <v>20</v>
      </c>
      <c r="D13" s="22"/>
      <c r="E13" s="21"/>
      <c r="F13" s="22"/>
      <c r="G13" s="22"/>
      <c r="H13" s="22"/>
      <c r="I13" s="22"/>
      <c r="J13" s="22"/>
      <c r="K13" s="22"/>
      <c r="L13" s="22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9"/>
      <c r="AA13" s="69"/>
      <c r="AB13" s="70"/>
      <c r="AC13" s="68"/>
    </row>
    <row r="14" spans="1:32" s="72" customFormat="1" ht="15.75" x14ac:dyDescent="0.25">
      <c r="B14" s="23">
        <v>1</v>
      </c>
      <c r="C14" s="23" t="s">
        <v>21</v>
      </c>
      <c r="D14" s="24"/>
      <c r="E14" s="23">
        <v>1</v>
      </c>
      <c r="F14" s="23">
        <v>16</v>
      </c>
      <c r="G14" s="23">
        <v>14</v>
      </c>
      <c r="H14" s="23">
        <v>1</v>
      </c>
      <c r="I14" s="23"/>
      <c r="J14" s="23">
        <v>1</v>
      </c>
      <c r="K14" s="25">
        <v>11721</v>
      </c>
      <c r="L14" s="24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4"/>
      <c r="AA14" s="74"/>
      <c r="AB14" s="75"/>
      <c r="AC14" s="73"/>
    </row>
    <row r="15" spans="1:32" s="72" customFormat="1" ht="15.75" x14ac:dyDescent="0.25">
      <c r="A15" s="73"/>
      <c r="B15" s="23">
        <f>B14+1</f>
        <v>2</v>
      </c>
      <c r="C15" s="23" t="s">
        <v>22</v>
      </c>
      <c r="D15" s="24"/>
      <c r="E15" s="23"/>
      <c r="F15" s="23">
        <f>SUM(G15:J15)</f>
        <v>15</v>
      </c>
      <c r="G15" s="23">
        <f>13+1</f>
        <v>14</v>
      </c>
      <c r="H15" s="23"/>
      <c r="I15" s="23">
        <f>2-1</f>
        <v>1</v>
      </c>
      <c r="J15" s="23"/>
      <c r="K15" s="25">
        <v>10585</v>
      </c>
      <c r="L15" s="24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4"/>
      <c r="AA15" s="74"/>
      <c r="AB15" s="75"/>
      <c r="AC15" s="73"/>
    </row>
    <row r="16" spans="1:32" s="72" customFormat="1" ht="15.75" x14ac:dyDescent="0.25">
      <c r="A16" s="73"/>
      <c r="B16" s="23">
        <f>B15+1</f>
        <v>3</v>
      </c>
      <c r="C16" s="23" t="s">
        <v>23</v>
      </c>
      <c r="D16" s="24"/>
      <c r="E16" s="23"/>
      <c r="F16" s="23">
        <f>SUM(G16:J16)</f>
        <v>5</v>
      </c>
      <c r="G16" s="23">
        <f>5-1+1+1-1</f>
        <v>5</v>
      </c>
      <c r="H16" s="26" t="s">
        <v>39</v>
      </c>
      <c r="I16" s="23"/>
      <c r="J16" s="23"/>
      <c r="K16" s="25">
        <v>3650</v>
      </c>
      <c r="L16" s="24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4"/>
      <c r="AA16" s="74"/>
      <c r="AB16" s="75"/>
      <c r="AC16" s="73"/>
    </row>
    <row r="17" spans="1:29" s="72" customFormat="1" ht="63" x14ac:dyDescent="0.25">
      <c r="A17" s="73"/>
      <c r="B17" s="23" t="s">
        <v>24</v>
      </c>
      <c r="C17" s="27" t="s">
        <v>25</v>
      </c>
      <c r="D17" s="24"/>
      <c r="E17" s="23"/>
      <c r="F17" s="23">
        <f>SUM(G17:J17)</f>
        <v>1</v>
      </c>
      <c r="G17" s="23">
        <v>1</v>
      </c>
      <c r="H17" s="26"/>
      <c r="I17" s="23"/>
      <c r="J17" s="23"/>
      <c r="K17" s="25">
        <v>730</v>
      </c>
      <c r="L17" s="24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4"/>
      <c r="AA17" s="74"/>
      <c r="AB17" s="75"/>
      <c r="AC17" s="73"/>
    </row>
    <row r="18" spans="1:29" s="72" customFormat="1" ht="63" x14ac:dyDescent="0.25">
      <c r="A18" s="73"/>
      <c r="B18" s="23" t="s">
        <v>26</v>
      </c>
      <c r="C18" s="27" t="s">
        <v>27</v>
      </c>
      <c r="D18" s="24"/>
      <c r="E18" s="23"/>
      <c r="F18" s="23">
        <f>SUM(G18:J18)</f>
        <v>1</v>
      </c>
      <c r="G18" s="23">
        <v>1</v>
      </c>
      <c r="H18" s="28" t="s">
        <v>39</v>
      </c>
      <c r="I18" s="23"/>
      <c r="J18" s="23"/>
      <c r="K18" s="25">
        <v>730</v>
      </c>
      <c r="L18" s="24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4"/>
      <c r="AA18" s="74"/>
      <c r="AB18" s="75"/>
      <c r="AC18" s="73"/>
    </row>
    <row r="19" spans="1:29" s="71" customFormat="1" ht="15.75" x14ac:dyDescent="0.25">
      <c r="B19" s="23">
        <f>B16+1</f>
        <v>4</v>
      </c>
      <c r="C19" s="23" t="s">
        <v>28</v>
      </c>
      <c r="D19" s="24"/>
      <c r="E19" s="23">
        <v>1</v>
      </c>
      <c r="F19" s="23">
        <f>SUM(G19:J19)</f>
        <v>15</v>
      </c>
      <c r="G19" s="23">
        <f>16-1</f>
        <v>15</v>
      </c>
      <c r="H19" s="23"/>
      <c r="I19" s="23"/>
      <c r="J19" s="23"/>
      <c r="K19" s="25">
        <v>11680</v>
      </c>
      <c r="L19" s="24"/>
      <c r="O19" s="68"/>
      <c r="P19" s="68"/>
      <c r="S19" s="68"/>
      <c r="T19" s="68"/>
      <c r="W19" s="68"/>
      <c r="X19" s="68"/>
      <c r="Z19" s="69"/>
      <c r="AA19" s="69"/>
      <c r="AB19" s="70"/>
    </row>
    <row r="20" spans="1:29" s="71" customFormat="1" ht="15.75" x14ac:dyDescent="0.25">
      <c r="B20" s="58"/>
      <c r="C20" s="29" t="s">
        <v>29</v>
      </c>
      <c r="D20" s="24"/>
      <c r="E20" s="29"/>
      <c r="F20" s="29"/>
      <c r="G20" s="29"/>
      <c r="H20" s="29"/>
      <c r="I20" s="29"/>
      <c r="J20" s="29"/>
      <c r="K20" s="29"/>
      <c r="L20" s="79"/>
      <c r="O20" s="68"/>
      <c r="P20" s="68"/>
      <c r="S20" s="68"/>
      <c r="T20" s="68"/>
      <c r="W20" s="68"/>
      <c r="X20" s="68"/>
      <c r="Z20" s="69"/>
      <c r="AA20" s="69"/>
      <c r="AB20" s="70"/>
    </row>
    <row r="21" spans="1:29" s="71" customFormat="1" ht="15.75" x14ac:dyDescent="0.25">
      <c r="B21" s="23">
        <v>5</v>
      </c>
      <c r="C21" s="23" t="s">
        <v>30</v>
      </c>
      <c r="D21" s="24"/>
      <c r="E21" s="23"/>
      <c r="F21" s="23">
        <f>SUM(G21:J21)</f>
        <v>8</v>
      </c>
      <c r="G21" s="23">
        <f>2+1+1+1</f>
        <v>5</v>
      </c>
      <c r="H21" s="23">
        <f>4-1-1+1</f>
        <v>3</v>
      </c>
      <c r="I21" s="23"/>
      <c r="J21" s="23"/>
      <c r="K21" s="25">
        <v>5108</v>
      </c>
      <c r="L21" s="24"/>
      <c r="O21" s="68"/>
      <c r="P21" s="68"/>
      <c r="S21" s="68"/>
      <c r="T21" s="68"/>
      <c r="W21" s="68"/>
      <c r="X21" s="68"/>
      <c r="Z21" s="69"/>
      <c r="AA21" s="69"/>
      <c r="AB21" s="70"/>
    </row>
    <row r="22" spans="1:29" s="71" customFormat="1" ht="15.75" x14ac:dyDescent="0.25">
      <c r="B22" s="29" t="s">
        <v>31</v>
      </c>
      <c r="C22" s="29"/>
      <c r="D22" s="24"/>
      <c r="E22" s="29"/>
      <c r="F22" s="29"/>
      <c r="G22" s="29"/>
      <c r="H22" s="29"/>
      <c r="I22" s="29"/>
      <c r="J22" s="29"/>
      <c r="K22" s="29"/>
      <c r="L22" s="79"/>
      <c r="O22" s="68"/>
      <c r="P22" s="68"/>
      <c r="S22" s="68"/>
      <c r="T22" s="68"/>
      <c r="W22" s="68"/>
      <c r="X22" s="68"/>
      <c r="Z22" s="69"/>
      <c r="AA22" s="69"/>
      <c r="AB22" s="70"/>
    </row>
    <row r="23" spans="1:29" s="71" customFormat="1" ht="31.5" x14ac:dyDescent="0.25">
      <c r="B23" s="23">
        <f>B21+1</f>
        <v>6</v>
      </c>
      <c r="C23" s="27" t="s">
        <v>32</v>
      </c>
      <c r="D23" s="24"/>
      <c r="E23" s="23"/>
      <c r="F23" s="23">
        <f>SUM(G23:J23)</f>
        <v>4</v>
      </c>
      <c r="G23" s="23">
        <f>1+1+1</f>
        <v>3</v>
      </c>
      <c r="H23" s="23">
        <f>4-1-1-1</f>
        <v>1</v>
      </c>
      <c r="I23" s="23"/>
      <c r="J23" s="23"/>
      <c r="K23" s="25">
        <v>2735</v>
      </c>
      <c r="L23" s="24"/>
      <c r="O23" s="68"/>
      <c r="P23" s="68"/>
      <c r="S23" s="68"/>
      <c r="T23" s="68"/>
      <c r="W23" s="68"/>
      <c r="X23" s="68"/>
      <c r="Z23" s="69"/>
      <c r="AA23" s="69"/>
      <c r="AB23" s="70"/>
    </row>
    <row r="24" spans="1:29" s="71" customFormat="1" ht="15.75" x14ac:dyDescent="0.25">
      <c r="B24" s="30" t="s">
        <v>33</v>
      </c>
      <c r="C24" s="27"/>
      <c r="D24" s="80"/>
      <c r="E24" s="31">
        <f>SUM(E14:E19,E21,E23)</f>
        <v>2</v>
      </c>
      <c r="F24" s="31">
        <f t="shared" ref="F24:J24" si="0">SUM(F14:F23)</f>
        <v>65</v>
      </c>
      <c r="G24" s="31">
        <f t="shared" si="0"/>
        <v>58</v>
      </c>
      <c r="H24" s="31">
        <f t="shared" si="0"/>
        <v>5</v>
      </c>
      <c r="I24" s="31">
        <f t="shared" si="0"/>
        <v>1</v>
      </c>
      <c r="J24" s="31">
        <f t="shared" si="0"/>
        <v>1</v>
      </c>
      <c r="K24" s="32">
        <f>SUM(K14:K19,K21,K23)</f>
        <v>46939</v>
      </c>
      <c r="L24" s="33"/>
      <c r="O24" s="68"/>
      <c r="P24" s="68"/>
      <c r="S24" s="68"/>
      <c r="T24" s="68"/>
      <c r="W24" s="68"/>
      <c r="X24" s="68"/>
      <c r="Z24" s="69"/>
      <c r="AA24" s="69"/>
      <c r="AB24" s="70"/>
    </row>
    <row r="25" spans="1:29" s="71" customFormat="1" ht="15.75" x14ac:dyDescent="0.25">
      <c r="B25" s="34"/>
      <c r="C25" s="35"/>
      <c r="D25" s="36"/>
      <c r="E25" s="37"/>
      <c r="F25" s="37"/>
      <c r="G25" s="37"/>
      <c r="H25" s="37"/>
      <c r="I25" s="37"/>
      <c r="J25" s="37"/>
      <c r="K25" s="38"/>
      <c r="L25" s="58"/>
      <c r="O25" s="68"/>
      <c r="P25" s="68"/>
      <c r="S25" s="68"/>
      <c r="T25" s="68"/>
      <c r="W25" s="68"/>
      <c r="X25" s="68"/>
      <c r="Z25" s="69"/>
      <c r="AA25" s="69"/>
      <c r="AB25" s="70"/>
    </row>
    <row r="26" spans="1:29" s="71" customFormat="1" ht="15.75" x14ac:dyDescent="0.25">
      <c r="B26" s="34"/>
      <c r="C26" s="35"/>
      <c r="D26" s="36"/>
      <c r="E26" s="37"/>
      <c r="F26" s="37"/>
      <c r="G26" s="37"/>
      <c r="H26" s="37"/>
      <c r="I26" s="37"/>
      <c r="J26" s="37"/>
      <c r="K26" s="38"/>
      <c r="L26" s="39"/>
      <c r="O26" s="68"/>
      <c r="P26" s="68"/>
      <c r="S26" s="68"/>
      <c r="T26" s="68"/>
      <c r="W26" s="68"/>
      <c r="X26" s="68"/>
      <c r="Z26" s="69"/>
      <c r="AA26" s="69"/>
      <c r="AB26" s="70"/>
    </row>
    <row r="27" spans="1:29" s="71" customFormat="1" ht="15.75" x14ac:dyDescent="0.25">
      <c r="B27" s="34"/>
      <c r="C27" s="40" t="s">
        <v>34</v>
      </c>
      <c r="D27" s="40"/>
      <c r="E27" s="40"/>
      <c r="F27" s="40"/>
      <c r="G27" s="40"/>
      <c r="H27" s="37"/>
      <c r="I27" s="37"/>
      <c r="J27" s="37"/>
      <c r="K27" s="38"/>
      <c r="L27" s="41" t="s">
        <v>35</v>
      </c>
      <c r="O27" s="68"/>
      <c r="P27" s="68"/>
      <c r="S27" s="68"/>
      <c r="T27" s="68"/>
      <c r="W27" s="68"/>
      <c r="X27" s="68"/>
      <c r="Z27" s="69"/>
      <c r="AA27" s="69"/>
      <c r="AB27" s="70"/>
    </row>
    <row r="28" spans="1:29" s="71" customFormat="1" ht="15.75" x14ac:dyDescent="0.25">
      <c r="B28" s="42" t="s">
        <v>9</v>
      </c>
      <c r="C28" s="43" t="s">
        <v>36</v>
      </c>
      <c r="D28" s="44"/>
      <c r="E28" s="44"/>
      <c r="F28" s="44"/>
      <c r="G28" s="44"/>
      <c r="H28" s="44"/>
      <c r="I28" s="44"/>
      <c r="J28" s="44"/>
      <c r="K28" s="45"/>
      <c r="L28" s="42" t="s">
        <v>15</v>
      </c>
      <c r="O28" s="68"/>
      <c r="P28" s="68"/>
      <c r="S28" s="68"/>
      <c r="T28" s="68"/>
      <c r="W28" s="68"/>
      <c r="X28" s="68"/>
      <c r="Z28" s="69"/>
      <c r="AA28" s="69"/>
      <c r="AB28" s="70"/>
    </row>
    <row r="29" spans="1:29" s="71" customFormat="1" ht="15.75" x14ac:dyDescent="0.25">
      <c r="B29" s="46"/>
      <c r="C29" s="47"/>
      <c r="D29" s="48"/>
      <c r="E29" s="48"/>
      <c r="F29" s="48"/>
      <c r="G29" s="48"/>
      <c r="H29" s="48"/>
      <c r="I29" s="48"/>
      <c r="J29" s="48"/>
      <c r="K29" s="49"/>
      <c r="L29" s="46"/>
      <c r="O29" s="68"/>
      <c r="P29" s="68"/>
      <c r="S29" s="68"/>
      <c r="T29" s="68"/>
      <c r="W29" s="68"/>
      <c r="X29" s="68"/>
      <c r="Z29" s="69"/>
      <c r="AA29" s="69"/>
      <c r="AB29" s="70"/>
    </row>
    <row r="30" spans="1:29" s="71" customFormat="1" ht="15.75" x14ac:dyDescent="0.25">
      <c r="B30" s="23">
        <v>1</v>
      </c>
      <c r="C30" s="50" t="s">
        <v>37</v>
      </c>
      <c r="D30" s="51"/>
      <c r="E30" s="51"/>
      <c r="F30" s="51"/>
      <c r="G30" s="51"/>
      <c r="H30" s="51"/>
      <c r="I30" s="51"/>
      <c r="J30" s="51"/>
      <c r="K30" s="52"/>
      <c r="L30" s="24"/>
      <c r="O30" s="68"/>
      <c r="P30" s="68"/>
      <c r="S30" s="68"/>
      <c r="T30" s="68"/>
      <c r="W30" s="68"/>
      <c r="X30" s="68"/>
      <c r="Z30" s="69"/>
      <c r="AA30" s="69"/>
      <c r="AB30" s="70"/>
    </row>
    <row r="31" spans="1:29" s="71" customFormat="1" ht="15.75" x14ac:dyDescent="0.25">
      <c r="B31" s="53" t="s">
        <v>33</v>
      </c>
      <c r="C31" s="54"/>
      <c r="D31" s="54"/>
      <c r="E31" s="54"/>
      <c r="F31" s="54"/>
      <c r="G31" s="54"/>
      <c r="H31" s="54"/>
      <c r="I31" s="54"/>
      <c r="J31" s="54"/>
      <c r="K31" s="55"/>
      <c r="L31" s="56"/>
      <c r="O31" s="68"/>
      <c r="P31" s="68"/>
      <c r="S31" s="68"/>
      <c r="T31" s="68"/>
      <c r="W31" s="68"/>
      <c r="X31" s="68"/>
      <c r="Z31" s="69"/>
      <c r="AA31" s="69"/>
      <c r="AB31" s="70"/>
    </row>
    <row r="32" spans="1:29" s="71" customFormat="1" ht="15.75" x14ac:dyDescent="0.25">
      <c r="B32" s="57"/>
      <c r="C32" s="37"/>
      <c r="D32" s="37"/>
      <c r="E32" s="58"/>
      <c r="F32" s="59"/>
      <c r="G32" s="60"/>
      <c r="H32" s="60"/>
      <c r="I32" s="60"/>
      <c r="J32" s="60"/>
      <c r="K32" s="61"/>
      <c r="L32" s="62"/>
      <c r="O32" s="68"/>
      <c r="P32" s="68"/>
      <c r="S32" s="68"/>
      <c r="T32" s="68"/>
      <c r="W32" s="68"/>
      <c r="X32" s="68"/>
      <c r="Z32" s="69"/>
      <c r="AA32" s="69"/>
      <c r="AB32" s="70"/>
    </row>
    <row r="33" spans="2:28" s="71" customFormat="1" ht="15.75" x14ac:dyDescent="0.25">
      <c r="B33" s="37"/>
      <c r="C33" s="63" t="s">
        <v>38</v>
      </c>
      <c r="D33" s="63"/>
      <c r="E33" s="63"/>
      <c r="F33" s="63"/>
      <c r="G33" s="63"/>
      <c r="H33" s="63"/>
      <c r="I33" s="63"/>
      <c r="J33" s="63"/>
      <c r="K33" s="63"/>
      <c r="L33" s="39"/>
      <c r="O33" s="68"/>
      <c r="P33" s="68"/>
      <c r="S33" s="68"/>
      <c r="T33" s="68"/>
      <c r="W33" s="68"/>
      <c r="X33" s="68"/>
      <c r="Z33" s="69"/>
      <c r="AA33" s="69"/>
      <c r="AB33" s="70"/>
    </row>
  </sheetData>
  <mergeCells count="30">
    <mergeCell ref="B8:D8"/>
    <mergeCell ref="E3:H3"/>
    <mergeCell ref="E4:H4"/>
    <mergeCell ref="E5:H5"/>
    <mergeCell ref="E6:H6"/>
    <mergeCell ref="E7:H7"/>
    <mergeCell ref="E8:H8"/>
    <mergeCell ref="F11:F12"/>
    <mergeCell ref="E11:E12"/>
    <mergeCell ref="C10:G10"/>
    <mergeCell ref="B11:B12"/>
    <mergeCell ref="C11:C12"/>
    <mergeCell ref="D11:D12"/>
    <mergeCell ref="G11:J11"/>
    <mergeCell ref="B1:D1"/>
    <mergeCell ref="B2:D2"/>
    <mergeCell ref="B3:D3"/>
    <mergeCell ref="B4:D4"/>
    <mergeCell ref="B5:D5"/>
    <mergeCell ref="B6:D6"/>
    <mergeCell ref="B7:D7"/>
    <mergeCell ref="C30:K30"/>
    <mergeCell ref="B31:K31"/>
    <mergeCell ref="C33:K33"/>
    <mergeCell ref="K11:K12"/>
    <mergeCell ref="L11:L12"/>
    <mergeCell ref="C27:G27"/>
    <mergeCell ref="B28:B29"/>
    <mergeCell ref="C28:K29"/>
    <mergeCell ref="L28:L29"/>
  </mergeCells>
  <dataValidations count="1">
    <dataValidation type="list" allowBlank="1" showInputMessage="1" showErrorMessage="1" prompt="Выбрать из списка." sqref="E8:H8">
      <formula1>"ОСНО,УСН,НПД"</formula1>
    </dataValidation>
  </dataValidations>
  <pageMargins left="0.25" right="0.2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F15" sqref="F15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42</v>
      </c>
    </row>
    <row r="4" spans="2:2" x14ac:dyDescent="0.25">
      <c r="B4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КП</vt:lpstr>
      <vt:lpstr>Лист1</vt:lpstr>
      <vt:lpstr>'Форма КП'!Область_печати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2022-11-24T06:18:46Z</dcterms:modified>
</cp:coreProperties>
</file>