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ИД\IESK-F-DBR\Юра\Доп.соглашения\Договор на 2023 год\"/>
    </mc:Choice>
  </mc:AlternateContent>
  <bookViews>
    <workbookView xWindow="0" yWindow="0" windowWidth="28800" windowHeight="12300" tabRatio="662"/>
  </bookViews>
  <sheets>
    <sheet name="2023 01.01.23" sheetId="15" r:id="rId1"/>
  </sheets>
  <definedNames>
    <definedName name="_xlnm._FilterDatabase" localSheetId="0" hidden="1">'2023 01.01.23'!$A$11:$G$154</definedName>
    <definedName name="_xlnm.Print_Titles" localSheetId="0">'2023 01.01.23'!$11:$12</definedName>
    <definedName name="_xlnm.Print_Area" localSheetId="0">'2023 01.01.23'!$A$5:$D$154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4" i="15" l="1"/>
  <c r="D147" i="15" l="1"/>
  <c r="D136" i="15"/>
  <c r="A134" i="15"/>
  <c r="A135" i="15" s="1"/>
  <c r="A138" i="15" s="1"/>
  <c r="A139" i="15" s="1"/>
  <c r="A140" i="15" s="1"/>
  <c r="A141" i="15" s="1"/>
  <c r="A142" i="15" s="1"/>
  <c r="A143" i="15" s="1"/>
  <c r="D132" i="15"/>
  <c r="A14" i="15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44" i="15" l="1"/>
  <c r="A145" i="15" s="1"/>
  <c r="A146" i="15" s="1"/>
  <c r="D148" i="15"/>
</calcChain>
</file>

<file path=xl/sharedStrings.xml><?xml version="1.0" encoding="utf-8"?>
<sst xmlns="http://schemas.openxmlformats.org/spreadsheetml/2006/main" count="279" uniqueCount="269">
  <si>
    <t>Приложение № 1</t>
  </si>
  <si>
    <t xml:space="preserve">к дополнительному соглашению № 15  от </t>
  </si>
  <si>
    <t>Приложение №1</t>
  </si>
  <si>
    <t>ПЕРЕЧЕНЬ</t>
  </si>
  <si>
    <t>объектов, подлежащих охране с помощью ПЦО</t>
  </si>
  <si>
    <t>№ п/п</t>
  </si>
  <si>
    <t>Перечень охраняемых объектов</t>
  </si>
  <si>
    <t>Адрес объекта</t>
  </si>
  <si>
    <t>Стоимость охраны в месяц, руб. без НДС*</t>
  </si>
  <si>
    <t>1. ЮЭС</t>
  </si>
  <si>
    <t>Здание ГЩУ ПС 110 кВ Южная К1, здание ЗРУ-6 кВ ПС 110 кВ Южная К2, Здание ГЩУ ПС 110 кВ Южная К3</t>
  </si>
  <si>
    <t>г. Иркутск, остановка Южная, возле ФОК</t>
  </si>
  <si>
    <t>РП-40</t>
  </si>
  <si>
    <t>г. Иркутск, ул. Салацкого, 2 АКБ «Союз»</t>
  </si>
  <si>
    <t>ПС-110 кВ «Спутник»</t>
  </si>
  <si>
    <t>г. Иркутск, ул. Мухиной, возле Энергосбыта</t>
  </si>
  <si>
    <t>РП-11</t>
  </si>
  <si>
    <t>г. Иркутск, мкр-н Приморский,6</t>
  </si>
  <si>
    <t>ТП-1507</t>
  </si>
  <si>
    <t>г. Иркутск, ул. Безбокова, 34</t>
  </si>
  <si>
    <t>РП-39</t>
  </si>
  <si>
    <t>г. Иркутск, мкр-н Радужный, 36</t>
  </si>
  <si>
    <t>РП-12</t>
  </si>
  <si>
    <t>г. Иркутск, мкр-н Юбилейный, 35</t>
  </si>
  <si>
    <t>ТП-581</t>
  </si>
  <si>
    <t>г. Иркутск, мкр-н Юбилейный, обл. больница</t>
  </si>
  <si>
    <t>ТП-645</t>
  </si>
  <si>
    <t>ТП-788</t>
  </si>
  <si>
    <t>г. Иркутск, мкр-н Юбилейный</t>
  </si>
  <si>
    <t>ТП-782</t>
  </si>
  <si>
    <t>г. Иркутск, Обл. клиническая больница</t>
  </si>
  <si>
    <t>ПС-110 кВ «Ерши»</t>
  </si>
  <si>
    <t>п. Ерши</t>
  </si>
  <si>
    <t>ПС-110 «Кировская»</t>
  </si>
  <si>
    <t>г. Иркутск, ТЦ «Фортуна»</t>
  </si>
  <si>
    <t>ТП-686</t>
  </si>
  <si>
    <t>г. Иркутск, р-н ИД «Иркутскэнерго»</t>
  </si>
  <si>
    <t>РП-4</t>
  </si>
  <si>
    <t>г. Иркутск, ул. Некрасова, у гост. Ангара</t>
  </si>
  <si>
    <t>РП-16</t>
  </si>
  <si>
    <t>г. Иркутск, ул. Марата, 10</t>
  </si>
  <si>
    <t>РП-19</t>
  </si>
  <si>
    <t>г. Иркутск, ул. Польских повстанцев</t>
  </si>
  <si>
    <t>РП-10</t>
  </si>
  <si>
    <t>г. Иркутск, ул. Чкалова, 35</t>
  </si>
  <si>
    <t>ТП-250</t>
  </si>
  <si>
    <t>г. Иркутск, угол ул. К. Маркса и ул. Б. Хмельницкого</t>
  </si>
  <si>
    <t>ТП-1110</t>
  </si>
  <si>
    <t>г. Иркутск, Торговый Центр</t>
  </si>
  <si>
    <t>РП-1</t>
  </si>
  <si>
    <t>г. Иркутск, ул. Ленина, 25</t>
  </si>
  <si>
    <t>РП-23</t>
  </si>
  <si>
    <t>г. Иркутск, Стадион «Труд»</t>
  </si>
  <si>
    <t>ПС «Центральная»</t>
  </si>
  <si>
    <t>г. Иркутск, Рынок «Новый»</t>
  </si>
  <si>
    <t>РП-46</t>
  </si>
  <si>
    <t>г. Иркутск, угол ул. Партизанской и ул. Ямской</t>
  </si>
  <si>
    <t>ПС «Октябрьская»</t>
  </si>
  <si>
    <t>г. Иркутск, ул. Ямская, 13</t>
  </si>
  <si>
    <t>ПС-35 кВ «Изумрудная»</t>
  </si>
  <si>
    <t>2 км Мельничной Пади</t>
  </si>
  <si>
    <t>ТП-1012</t>
  </si>
  <si>
    <t>г. Иркутск, ул. Терешковой</t>
  </si>
  <si>
    <t>ТП-843</t>
  </si>
  <si>
    <t>г. Иркутск, ул. К. Цеткин</t>
  </si>
  <si>
    <t>ПС 110 кВ «Студенческая»</t>
  </si>
  <si>
    <t>г. Иркутск, ул. 4 Железнодорожная, Байкальский РЭС</t>
  </si>
  <si>
    <t>ПС-110 кВ «Мельниково»</t>
  </si>
  <si>
    <t>г. Иркутск, Мельниковский рынок</t>
  </si>
  <si>
    <t>ТП-1076</t>
  </si>
  <si>
    <t>г. Иркутск, б. Рябикова, больница №10</t>
  </si>
  <si>
    <t>РП-27</t>
  </si>
  <si>
    <t>г. Иркутск, б. Рябикова, СПТУ-67</t>
  </si>
  <si>
    <t>РП-25</t>
  </si>
  <si>
    <t>г. Иркутск, б. Рябикова, 20</t>
  </si>
  <si>
    <t>ПС 110кВ «Пивзавод»</t>
  </si>
  <si>
    <t>г. Иркутск, за Н-ИТЭЦ  200 м.</t>
  </si>
  <si>
    <t>ТП-1955 ТП-1956</t>
  </si>
  <si>
    <t>г. Иркутск, Синюшина гора, стадион «Рекорд»</t>
  </si>
  <si>
    <t>РП-26</t>
  </si>
  <si>
    <t>г. Иркутск, мкр-н Первомайский, 19</t>
  </si>
  <si>
    <t>РП-34</t>
  </si>
  <si>
    <t>г. Иркутск, мкр-н Университетский, 4</t>
  </si>
  <si>
    <t>РП-29</t>
  </si>
  <si>
    <t>г. Иркутск, ул. Гоголя, 73, ЖД институт</t>
  </si>
  <si>
    <t>ПС «Рабочая»</t>
  </si>
  <si>
    <t>г. Иркутск, ул. Ушаковская, 7</t>
  </si>
  <si>
    <t>РП-35</t>
  </si>
  <si>
    <t>г. Иркутск, ул. Дек. Событий, 57</t>
  </si>
  <si>
    <t>РП-14</t>
  </si>
  <si>
    <t>г. Иркутск, ул. Депутатская, 10</t>
  </si>
  <si>
    <t>ПС-110 кВ «Нагорная»</t>
  </si>
  <si>
    <t>г. Иркутск, ул. Депутатская, напротив ПРЭС</t>
  </si>
  <si>
    <t>ЗРУ-6 кВ «Партизанская»</t>
  </si>
  <si>
    <t>г. Иркутск, ул. Партизанская, 111</t>
  </si>
  <si>
    <t>РП-13</t>
  </si>
  <si>
    <t>г. Иркутск, угол улиц Красноярской и Трилиссера</t>
  </si>
  <si>
    <t>РП-41</t>
  </si>
  <si>
    <t>г. Иркутск, Аэропорт</t>
  </si>
  <si>
    <t>РП-45</t>
  </si>
  <si>
    <t>г. Иркутск, ул. Байкальская, 143</t>
  </si>
  <si>
    <t>ПС «Цимлянская»</t>
  </si>
  <si>
    <t>Лисиха</t>
  </si>
  <si>
    <t>ТП-1077</t>
  </si>
  <si>
    <t>г. Иркутск, ул. Радищева, 5</t>
  </si>
  <si>
    <t>ПС «Знаменская»</t>
  </si>
  <si>
    <t>г. Иркутск, ул. М. Цукановой, 81</t>
  </si>
  <si>
    <t>РП-33</t>
  </si>
  <si>
    <t>г. Иркутск, мкр-н «Топкинский»</t>
  </si>
  <si>
    <t>РП-24</t>
  </si>
  <si>
    <t>г. Иркутск, ул. Севастопольская, 257</t>
  </si>
  <si>
    <t>РП-21</t>
  </si>
  <si>
    <t>г. Иркутск, ул. Р. Люксембург, 219</t>
  </si>
  <si>
    <t>РП-31</t>
  </si>
  <si>
    <t>г. Иркутск, ул. Баумана, 27</t>
  </si>
  <si>
    <t>ТП-1201</t>
  </si>
  <si>
    <t>г. Иркутск, ул. Ярославского, 300</t>
  </si>
  <si>
    <t>ПС «Ново-Ленино»</t>
  </si>
  <si>
    <t>г. Иркутск, ул. Тухачевского, 18</t>
  </si>
  <si>
    <t>РП-9</t>
  </si>
  <si>
    <t>г. Иркутск, ул. П. Красильникова, 54</t>
  </si>
  <si>
    <t>ТП-426</t>
  </si>
  <si>
    <t>г. Иркутск, ул. П. Красильникова, 215</t>
  </si>
  <si>
    <t>ПС-35 кВ «Военный городок»</t>
  </si>
  <si>
    <t>г. Иркутск, Авторынок ул. Ген. Доватора</t>
  </si>
  <si>
    <t>ПС-35 кВ «Жилкино»</t>
  </si>
  <si>
    <t>г. Иркутск, пр. Жилкино</t>
  </si>
  <si>
    <t>ПС 35 кВ «Ленино»</t>
  </si>
  <si>
    <t>г. Иркутск, ул. Сибирских Партизан, напротив ПЧ</t>
  </si>
  <si>
    <t>ПС-110 кВ «Туристская»</t>
  </si>
  <si>
    <t>62 км Байкальского тракта</t>
  </si>
  <si>
    <t>ПС-110 кВ «Луговая»</t>
  </si>
  <si>
    <t>г. Шелехов, «Дом Строй»</t>
  </si>
  <si>
    <t>ПС-35 кВ «Смоленщина»</t>
  </si>
  <si>
    <t>п. Смоленщина, ул. З. Космодемьянской</t>
  </si>
  <si>
    <t>ПС-110 кВ «Летняя»</t>
  </si>
  <si>
    <t>Отворот Байкальского тракта в сторону Патронов</t>
  </si>
  <si>
    <t>ПС-110 кВ «Молодежная»</t>
  </si>
  <si>
    <t>пос. Молодежный</t>
  </si>
  <si>
    <t>ПС-220 кВ «Байкальская»</t>
  </si>
  <si>
    <t>г. Иркутск, Рынок «Байкальский»</t>
  </si>
  <si>
    <t>ПС-35 кВ «Лисиха»</t>
  </si>
  <si>
    <t>ПС-110 кВ «Приморская»</t>
  </si>
  <si>
    <t>г. Иркутск, Пристань «Ракета»</t>
  </si>
  <si>
    <t>РП-43</t>
  </si>
  <si>
    <t>г. Иркутск, пр. Жукова, 142</t>
  </si>
  <si>
    <t>РП-6</t>
  </si>
  <si>
    <t>г. Иркутск, ул. Байкальская, 215</t>
  </si>
  <si>
    <t>РП-30</t>
  </si>
  <si>
    <t>г. Иркутск, ул. Байкальская, 320</t>
  </si>
  <si>
    <t>ПС 110/6 «Быстрая»</t>
  </si>
  <si>
    <t>Иркутская обл., Слюдянский р-н, с. Быстрая</t>
  </si>
  <si>
    <t>ПС 35/10 "Жемчужная"</t>
  </si>
  <si>
    <t>Иркутский р-н, 22 км. Байкальского тракта, поворот на поселок Жемчужный</t>
  </si>
  <si>
    <t>СП-84</t>
  </si>
  <si>
    <t>г. Иркутск, Октябрьский а.о., ул. Ширямова (на огражденной территории рядом с кафе "Айсберг")</t>
  </si>
  <si>
    <t>ПС 35/6 кВ "Мельничная падь"</t>
  </si>
  <si>
    <t>Иркутский р-н, 6 км. Западнее д. Новогрудинино</t>
  </si>
  <si>
    <t>ГЩУ территория ПС-220 кВ "Ново-Ленино"</t>
  </si>
  <si>
    <t>г. Иркутск, ул. Тухачевского</t>
  </si>
  <si>
    <t>ПС "Городская" 110/10/10 кВ</t>
  </si>
  <si>
    <t>г. Иркутск, ул. Октябрьской революции, 14/1</t>
  </si>
  <si>
    <t>ПС "Восточная" 220/110/10 кВ</t>
  </si>
  <si>
    <t>г. Иркутск, ул. Ленская</t>
  </si>
  <si>
    <t>ПП 110 кВ "Разводной"</t>
  </si>
  <si>
    <t>Иркутский р-н, пос. Молодежный, ул. Черных</t>
  </si>
  <si>
    <t xml:space="preserve">Арочный склад № 1 </t>
  </si>
  <si>
    <t>г. Иркутск, ул. Безбокова, 7-Г</t>
  </si>
  <si>
    <t>Гараж № 1</t>
  </si>
  <si>
    <t xml:space="preserve">Арочный склад № 2 </t>
  </si>
  <si>
    <t>Гараж № 2</t>
  </si>
  <si>
    <t>Административно-бытовой корпус</t>
  </si>
  <si>
    <t>Склад №1</t>
  </si>
  <si>
    <t>Склад №2</t>
  </si>
  <si>
    <t>Склад №3</t>
  </si>
  <si>
    <t>РТП-54</t>
  </si>
  <si>
    <t>г. Иркутск, ул. Боткина, во дворе дома №6</t>
  </si>
  <si>
    <t>РТП-55</t>
  </si>
  <si>
    <t>г. Иркутск, мкр-н. Ново-Ленино, ул. Ярославского, 358/1</t>
  </si>
  <si>
    <t>РТП-56</t>
  </si>
  <si>
    <t>г. Иркутск, ул. Баумана, в конце улицы</t>
  </si>
  <si>
    <t>РТП-57</t>
  </si>
  <si>
    <t>г. Иркутск, ул. Станиславского, напротив АЗС, ул. Депутатская 89</t>
  </si>
  <si>
    <t>РТП-58</t>
  </si>
  <si>
    <t>г. Иркутск, ул. Ядринцева, 122 во дворе дома №122</t>
  </si>
  <si>
    <t>РП-64</t>
  </si>
  <si>
    <t>г. Иркутск, кинотеатр "Чайка"</t>
  </si>
  <si>
    <t>РТП-66</t>
  </si>
  <si>
    <t>г. Иркутск, ул. Бурлова</t>
  </si>
  <si>
    <t>РТП-67</t>
  </si>
  <si>
    <t>г. Иркутск, ул. Чкалова 24</t>
  </si>
  <si>
    <t>РТП-69</t>
  </si>
  <si>
    <t>г. Иркутск, ул. 3-го Июля, за домом №23</t>
  </si>
  <si>
    <t>РТП-70</t>
  </si>
  <si>
    <t>г. Иркутск, ул. Трилиссера, рядом с д, 62/3</t>
  </si>
  <si>
    <t>РТП-83</t>
  </si>
  <si>
    <t>г. Иркутск, ул. Тимирязева, 31</t>
  </si>
  <si>
    <t>ТП № 3344</t>
  </si>
  <si>
    <t>г. Иркутск, ул. Бограда, д. 3 и 5</t>
  </si>
  <si>
    <t>МУ Сл.ЛЭП (кнопка тревожной сигнализации)</t>
  </si>
  <si>
    <t>Иркутская обл., Слюдянский р-н, пос. Култук, ул. Вербная, 21</t>
  </si>
  <si>
    <t>Шелеховский р-н, с. Баклаши</t>
  </si>
  <si>
    <t>Шелеховский р-н, с. Введенщина, на пересечении улиц Дорожная и Кузнечная</t>
  </si>
  <si>
    <t>г. Иркутск, 18 Советский пер., объездная дорога Ново-Ленино</t>
  </si>
  <si>
    <t>Офис и гараж производственного участка р.п. Большой Луг</t>
  </si>
  <si>
    <t>Шелеховский р-н, р.п. Большой Луг, ул. Есенина, д.17</t>
  </si>
  <si>
    <t>Иркутский район, п Малая Еланка</t>
  </si>
  <si>
    <t>Ул.Марии Цукановой Рядом с 95А</t>
  </si>
  <si>
    <t>ПС "Релейная"</t>
  </si>
  <si>
    <t>г. Иркутск, ул. Ширямова, д. 34б/2</t>
  </si>
  <si>
    <t>ПС "Березовая"</t>
  </si>
  <si>
    <t>г. Иркутск, пос. Молодежный, пересечение ул. Спецстроевская и пер. Снежный</t>
  </si>
  <si>
    <t>РП -50</t>
  </si>
  <si>
    <t>г. Иркутск, ул. Култукская, д.99</t>
  </si>
  <si>
    <t>Иркутский р-он, п. Новая Лисиха</t>
  </si>
  <si>
    <t>Итого ЮЭС:</t>
  </si>
  <si>
    <t>2. ЦЭС</t>
  </si>
  <si>
    <t>ПС "Прибрежная"</t>
  </si>
  <si>
    <t>г. Ангарск, 31-й мкр-н, ул. Норильская</t>
  </si>
  <si>
    <t>ВСЕГО:</t>
  </si>
  <si>
    <t>*НДС взимается сверх установленной суммы по ставке, предусмотренной действующей редакцией НК РФ на момент оказания услуг</t>
  </si>
  <si>
    <t>ПС "Новая Лисиха"</t>
  </si>
  <si>
    <t>ПС "Баклаши "</t>
  </si>
  <si>
    <t>ПС "Введенщина"</t>
  </si>
  <si>
    <t>ПС "Бытовая"</t>
  </si>
  <si>
    <t>ПС "Малая Елань"</t>
  </si>
  <si>
    <t>ПС "Знаменская 2"</t>
  </si>
  <si>
    <t>ПС "Правобережная"</t>
  </si>
  <si>
    <t>г. Иркутск, м-н Топкинский</t>
  </si>
  <si>
    <t>ПС "Светлая"</t>
  </si>
  <si>
    <t>г. Шелехово, проспект Строителей и Монтажников</t>
  </si>
  <si>
    <t>Электрическая зарядная автомобильная станция</t>
  </si>
  <si>
    <t>г. Иркутск, ул. Сухэ-Батора, 3</t>
  </si>
  <si>
    <t>3. ВЭС</t>
  </si>
  <si>
    <t>ПС "Столбово"</t>
  </si>
  <si>
    <t>Качугский тракт, напротив Госстроя</t>
  </si>
  <si>
    <t>Александровский тракт, пилорама за Уриком</t>
  </si>
  <si>
    <t>Новая Лисиха, ДНТ "Калина"</t>
  </si>
  <si>
    <t>около с. Хомутово (на выезде из с. Хомутово, поле Подувал)</t>
  </si>
  <si>
    <t>КТП 2001</t>
  </si>
  <si>
    <t>КТП 1945</t>
  </si>
  <si>
    <t>КТП 1829</t>
  </si>
  <si>
    <t>КТП 2844</t>
  </si>
  <si>
    <t>Итого ВЭС:</t>
  </si>
  <si>
    <t>Черемховский район, "Черемховский угольный разрез", поле №6</t>
  </si>
  <si>
    <t>Итого ЦЭС:</t>
  </si>
  <si>
    <t>ПС 110 кВ "Карьерная"</t>
  </si>
  <si>
    <t>ПС "Дачная"</t>
  </si>
  <si>
    <t>25 км Байкальского тракта, отворот на "Базу ЦСК"</t>
  </si>
  <si>
    <t>Иркутский р-он, 13 км Александровского тракта (за д. Столбово)</t>
  </si>
  <si>
    <t>Иркутский район, РП Марково, рядом с д.27/1</t>
  </si>
  <si>
    <t>ПС "Марково"</t>
  </si>
  <si>
    <t>ПС "Моты"</t>
  </si>
  <si>
    <t>Шелеховский район, Култукский тракт, п. Моты, ул. Лесная</t>
  </si>
  <si>
    <t>ПС "Цесовская"</t>
  </si>
  <si>
    <t>г. Иркутск, ул. Сурикова, д.23/1</t>
  </si>
  <si>
    <t>ПС "Светлячки"</t>
  </si>
  <si>
    <t>18 км Голоустенского тракта</t>
  </si>
  <si>
    <t>ПС "Зеленый берег"</t>
  </si>
  <si>
    <t>а/м дорога на Мельничную падь - 6 км (напротив СНТ "Электрон")</t>
  </si>
  <si>
    <t>Действует с 01.01.2023 г.</t>
  </si>
  <si>
    <t>ПС 35/10 кВ "Поздняково"</t>
  </si>
  <si>
    <t>Иркутская обл., Иркутский р-н, д.Поздняково, ул. Российская, 1/1а</t>
  </si>
  <si>
    <t>Офис ВЭС</t>
  </si>
  <si>
    <t>г. Иркутск, проезд Трудовой, 40 - тревожная кнопка - 2 ед.</t>
  </si>
  <si>
    <t>г. Иркутск, ул. Депутатская, 38 - тревожная кнопка - 1 ед.</t>
  </si>
  <si>
    <t>И.о. Генерального директора ОАО "ИЭСК"</t>
  </si>
  <si>
    <t>А.В. Вишняков</t>
  </si>
  <si>
    <t>к договору №      от    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</si>
</sst>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10"/>
      <name val="Arial Cyr"/>
      <charset val="204"/>
    </font>
    <font>
      <b/>
      <sz val="10"/>
      <color rgb="FF0000FF"/>
      <name val="Arial Cyr"/>
      <charset val="204"/>
    </font>
    <font>
      <b/>
      <sz val="11"/>
      <color rgb="FF0000FF"/>
      <name val="Arial Cyr"/>
      <charset val="204"/>
    </font>
    <font>
      <b/>
      <sz val="10"/>
      <color rgb="FFFF0000"/>
      <name val="Arial Cyr"/>
      <charset val="204"/>
    </font>
    <font>
      <sz val="11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7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ill="1"/>
    <xf numFmtId="0" fontId="0" fillId="0" borderId="0" xfId="0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/>
    </xf>
    <xf numFmtId="0" fontId="0" fillId="0" borderId="0" xfId="0" applyBorder="1"/>
    <xf numFmtId="0" fontId="0" fillId="0" borderId="9" xfId="0" applyBorder="1"/>
    <xf numFmtId="0" fontId="0" fillId="0" borderId="6" xfId="0" applyBorder="1"/>
    <xf numFmtId="0" fontId="0" fillId="0" borderId="0" xfId="0" applyFill="1" applyBorder="1"/>
    <xf numFmtId="0" fontId="0" fillId="0" borderId="9" xfId="0" applyFill="1" applyBorder="1"/>
    <xf numFmtId="0" fontId="0" fillId="0" borderId="6" xfId="0" applyFill="1" applyBorder="1"/>
    <xf numFmtId="0" fontId="0" fillId="0" borderId="0" xfId="0" applyFont="1" applyBorder="1"/>
    <xf numFmtId="0" fontId="4" fillId="0" borderId="6" xfId="2" applyFont="1" applyBorder="1" applyAlignment="1">
      <alignment wrapText="1"/>
    </xf>
    <xf numFmtId="4" fontId="6" fillId="0" borderId="4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6" fillId="0" borderId="12" xfId="0" applyNumberFormat="1" applyFont="1" applyBorder="1" applyAlignment="1">
      <alignment horizontal="right"/>
    </xf>
    <xf numFmtId="0" fontId="0" fillId="0" borderId="0" xfId="0" applyBorder="1" applyAlignment="1">
      <alignment horizontal="left" indent="3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9" fillId="0" borderId="0" xfId="0" applyFont="1" applyAlignment="1">
      <alignment horizontal="right"/>
    </xf>
    <xf numFmtId="4" fontId="0" fillId="0" borderId="0" xfId="0" applyNumberFormat="1"/>
    <xf numFmtId="0" fontId="7" fillId="0" borderId="7" xfId="0" applyFont="1" applyBorder="1" applyAlignment="1">
      <alignment horizontal="center"/>
    </xf>
    <xf numFmtId="0" fontId="7" fillId="0" borderId="4" xfId="2" applyFont="1" applyBorder="1" applyAlignment="1"/>
    <xf numFmtId="0" fontId="11" fillId="0" borderId="0" xfId="0" applyFont="1" applyAlignment="1">
      <alignment horizontal="right"/>
    </xf>
    <xf numFmtId="0" fontId="7" fillId="0" borderId="10" xfId="0" applyFont="1" applyBorder="1" applyAlignment="1">
      <alignment horizontal="center"/>
    </xf>
    <xf numFmtId="4" fontId="0" fillId="0" borderId="0" xfId="0" applyNumberFormat="1" applyBorder="1"/>
    <xf numFmtId="0" fontId="4" fillId="0" borderId="7" xfId="0" applyFont="1" applyBorder="1" applyAlignment="1">
      <alignment horizontal="center"/>
    </xf>
    <xf numFmtId="0" fontId="4" fillId="0" borderId="6" xfId="2" applyFont="1" applyBorder="1" applyAlignment="1"/>
    <xf numFmtId="4" fontId="6" fillId="0" borderId="4" xfId="0" applyNumberFormat="1" applyFont="1" applyBorder="1" applyAlignment="1">
      <alignment horizontal="right"/>
    </xf>
    <xf numFmtId="0" fontId="4" fillId="0" borderId="4" xfId="2" applyFont="1" applyBorder="1" applyAlignment="1"/>
    <xf numFmtId="0" fontId="4" fillId="0" borderId="5" xfId="0" applyFont="1" applyBorder="1" applyAlignment="1">
      <alignment horizontal="center"/>
    </xf>
    <xf numFmtId="0" fontId="4" fillId="0" borderId="4" xfId="2" applyFont="1" applyBorder="1" applyAlignment="1">
      <alignment wrapText="1"/>
    </xf>
    <xf numFmtId="0" fontId="2" fillId="0" borderId="0" xfId="0" applyFont="1" applyBorder="1"/>
    <xf numFmtId="0" fontId="4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5" fillId="0" borderId="6" xfId="2" applyFont="1" applyBorder="1" applyAlignment="1"/>
    <xf numFmtId="0" fontId="5" fillId="0" borderId="4" xfId="2" applyFont="1" applyBorder="1" applyAlignment="1"/>
    <xf numFmtId="0" fontId="6" fillId="0" borderId="4" xfId="2" applyFont="1" applyBorder="1" applyAlignment="1"/>
    <xf numFmtId="0" fontId="6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4" fillId="0" borderId="11" xfId="0" applyFont="1" applyBorder="1" applyAlignment="1"/>
    <xf numFmtId="0" fontId="6" fillId="0" borderId="12" xfId="0" applyFont="1" applyBorder="1" applyAlignment="1"/>
    <xf numFmtId="0" fontId="4" fillId="0" borderId="12" xfId="0" applyFont="1" applyBorder="1" applyAlignment="1"/>
    <xf numFmtId="4" fontId="4" fillId="0" borderId="4" xfId="0" applyNumberFormat="1" applyFont="1" applyBorder="1" applyAlignment="1">
      <alignment horizontal="right"/>
    </xf>
    <xf numFmtId="0" fontId="5" fillId="0" borderId="6" xfId="2" applyFont="1" applyBorder="1" applyAlignment="1">
      <alignment wrapText="1"/>
    </xf>
    <xf numFmtId="4" fontId="0" fillId="0" borderId="6" xfId="0" applyNumberFormat="1" applyFont="1" applyBorder="1" applyAlignment="1">
      <alignment horizontal="right"/>
    </xf>
    <xf numFmtId="4" fontId="0" fillId="0" borderId="0" xfId="0" applyNumberFormat="1" applyFill="1"/>
    <xf numFmtId="0" fontId="0" fillId="0" borderId="0" xfId="0" applyBorder="1" applyAlignment="1">
      <alignment horizontal="center"/>
    </xf>
    <xf numFmtId="165" fontId="12" fillId="0" borderId="0" xfId="1" applyNumberFormat="1" applyFont="1" applyBorder="1"/>
    <xf numFmtId="4" fontId="7" fillId="0" borderId="4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4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156"/>
  <sheetViews>
    <sheetView tabSelected="1" zoomScaleNormal="100"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D5" sqref="D5"/>
    </sheetView>
  </sheetViews>
  <sheetFormatPr defaultRowHeight="12.75" x14ac:dyDescent="0.2"/>
  <cols>
    <col min="1" max="1" width="4.42578125" customWidth="1"/>
    <col min="2" max="2" width="36.42578125" customWidth="1"/>
    <col min="3" max="3" width="41.5703125" customWidth="1"/>
    <col min="4" max="4" width="20.42578125" customWidth="1"/>
    <col min="5" max="5" width="10.140625" bestFit="1" customWidth="1"/>
    <col min="9" max="9" width="10.140625" bestFit="1" customWidth="1"/>
  </cols>
  <sheetData>
    <row r="1" spans="1:46" hidden="1" x14ac:dyDescent="0.2">
      <c r="D1" s="1" t="s">
        <v>0</v>
      </c>
    </row>
    <row r="2" spans="1:46" hidden="1" x14ac:dyDescent="0.2">
      <c r="D2" s="2" t="s">
        <v>1</v>
      </c>
    </row>
    <row r="3" spans="1:46" x14ac:dyDescent="0.2">
      <c r="C3" s="1"/>
      <c r="D3" s="1" t="s">
        <v>2</v>
      </c>
    </row>
    <row r="4" spans="1:46" x14ac:dyDescent="0.2">
      <c r="C4" s="1"/>
      <c r="D4" s="1" t="s">
        <v>268</v>
      </c>
    </row>
    <row r="5" spans="1:46" ht="15" x14ac:dyDescent="0.25">
      <c r="C5" s="1"/>
      <c r="D5" s="25" t="s">
        <v>260</v>
      </c>
    </row>
    <row r="6" spans="1:46" x14ac:dyDescent="0.2">
      <c r="C6" s="4"/>
      <c r="D6" s="4"/>
    </row>
    <row r="7" spans="1:46" x14ac:dyDescent="0.2">
      <c r="A7" s="64" t="s">
        <v>3</v>
      </c>
      <c r="B7" s="64"/>
      <c r="C7" s="64"/>
      <c r="D7" s="64"/>
    </row>
    <row r="8" spans="1:46" ht="24.75" customHeight="1" x14ac:dyDescent="0.2">
      <c r="A8" s="65" t="s">
        <v>4</v>
      </c>
      <c r="B8" s="65"/>
      <c r="C8" s="65"/>
      <c r="D8" s="65"/>
    </row>
    <row r="9" spans="1:46" ht="6" customHeight="1" x14ac:dyDescent="0.2">
      <c r="A9" s="66"/>
      <c r="B9" s="66"/>
      <c r="C9" s="66"/>
      <c r="D9" s="66"/>
    </row>
    <row r="10" spans="1:46" ht="13.5" thickBot="1" x14ac:dyDescent="0.25">
      <c r="B10" s="67"/>
      <c r="C10" s="67"/>
      <c r="D10" s="57"/>
    </row>
    <row r="11" spans="1:46" ht="36.75" customHeight="1" x14ac:dyDescent="0.2">
      <c r="A11" s="68" t="s">
        <v>5</v>
      </c>
      <c r="B11" s="70" t="s">
        <v>6</v>
      </c>
      <c r="C11" s="70" t="s">
        <v>7</v>
      </c>
      <c r="D11" s="72" t="s">
        <v>8</v>
      </c>
    </row>
    <row r="12" spans="1:46" ht="34.5" customHeight="1" x14ac:dyDescent="0.2">
      <c r="A12" s="69"/>
      <c r="B12" s="71"/>
      <c r="C12" s="71"/>
      <c r="D12" s="73"/>
    </row>
    <row r="13" spans="1:46" ht="22.5" customHeight="1" x14ac:dyDescent="0.25">
      <c r="A13" s="35"/>
      <c r="B13" s="36" t="s">
        <v>9</v>
      </c>
      <c r="C13" s="37"/>
      <c r="D13" s="5"/>
    </row>
    <row r="14" spans="1:46" ht="45.75" customHeight="1" x14ac:dyDescent="0.25">
      <c r="A14" s="28">
        <f>A13+1</f>
        <v>1</v>
      </c>
      <c r="B14" s="38" t="s">
        <v>10</v>
      </c>
      <c r="C14" s="38" t="s">
        <v>11</v>
      </c>
      <c r="D14" s="6">
        <v>16091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6" s="9" customFormat="1" ht="15" customHeight="1" x14ac:dyDescent="0.25">
      <c r="A15" s="28">
        <f t="shared" ref="A15:A78" si="0">A14+1</f>
        <v>2</v>
      </c>
      <c r="B15" s="39" t="s">
        <v>12</v>
      </c>
      <c r="C15" s="39" t="s">
        <v>13</v>
      </c>
      <c r="D15" s="6">
        <v>5791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8"/>
    </row>
    <row r="16" spans="1:46" s="9" customFormat="1" ht="15" customHeight="1" x14ac:dyDescent="0.25">
      <c r="A16" s="28">
        <f t="shared" si="0"/>
        <v>3</v>
      </c>
      <c r="B16" s="39" t="s">
        <v>14</v>
      </c>
      <c r="C16" s="39" t="s">
        <v>15</v>
      </c>
      <c r="D16" s="6">
        <v>8045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8"/>
    </row>
    <row r="17" spans="1:46" s="9" customFormat="1" ht="15" customHeight="1" x14ac:dyDescent="0.25">
      <c r="A17" s="28">
        <f t="shared" si="0"/>
        <v>4</v>
      </c>
      <c r="B17" s="39" t="s">
        <v>16</v>
      </c>
      <c r="C17" s="39" t="s">
        <v>17</v>
      </c>
      <c r="D17" s="6">
        <v>5791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8"/>
    </row>
    <row r="18" spans="1:46" s="9" customFormat="1" ht="15" customHeight="1" x14ac:dyDescent="0.25">
      <c r="A18" s="28">
        <f t="shared" si="0"/>
        <v>5</v>
      </c>
      <c r="B18" s="39" t="s">
        <v>18</v>
      </c>
      <c r="C18" s="39" t="s">
        <v>19</v>
      </c>
      <c r="D18" s="6">
        <v>1611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8"/>
    </row>
    <row r="19" spans="1:46" s="9" customFormat="1" ht="15" customHeight="1" x14ac:dyDescent="0.25">
      <c r="A19" s="28">
        <f t="shared" si="0"/>
        <v>6</v>
      </c>
      <c r="B19" s="39" t="s">
        <v>20</v>
      </c>
      <c r="C19" s="39" t="s">
        <v>21</v>
      </c>
      <c r="D19" s="6">
        <v>5791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8"/>
    </row>
    <row r="20" spans="1:46" s="9" customFormat="1" ht="15" customHeight="1" x14ac:dyDescent="0.25">
      <c r="A20" s="28">
        <f t="shared" si="0"/>
        <v>7</v>
      </c>
      <c r="B20" s="39" t="s">
        <v>22</v>
      </c>
      <c r="C20" s="39" t="s">
        <v>23</v>
      </c>
      <c r="D20" s="6">
        <v>1611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8"/>
    </row>
    <row r="21" spans="1:46" s="9" customFormat="1" ht="15" customHeight="1" x14ac:dyDescent="0.25">
      <c r="A21" s="28">
        <f t="shared" si="0"/>
        <v>8</v>
      </c>
      <c r="B21" s="39" t="s">
        <v>24</v>
      </c>
      <c r="C21" s="39" t="s">
        <v>25</v>
      </c>
      <c r="D21" s="6">
        <v>1611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8"/>
    </row>
    <row r="22" spans="1:46" s="9" customFormat="1" ht="15" customHeight="1" x14ac:dyDescent="0.25">
      <c r="A22" s="28">
        <f t="shared" si="0"/>
        <v>9</v>
      </c>
      <c r="B22" s="39" t="s">
        <v>26</v>
      </c>
      <c r="C22" s="39" t="s">
        <v>25</v>
      </c>
      <c r="D22" s="6">
        <v>1611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8"/>
    </row>
    <row r="23" spans="1:46" s="9" customFormat="1" ht="15" customHeight="1" x14ac:dyDescent="0.25">
      <c r="A23" s="28">
        <f t="shared" si="0"/>
        <v>10</v>
      </c>
      <c r="B23" s="39" t="s">
        <v>27</v>
      </c>
      <c r="C23" s="39" t="s">
        <v>28</v>
      </c>
      <c r="D23" s="6">
        <v>1611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8"/>
    </row>
    <row r="24" spans="1:46" s="9" customFormat="1" ht="15" customHeight="1" x14ac:dyDescent="0.25">
      <c r="A24" s="28">
        <f t="shared" si="0"/>
        <v>11</v>
      </c>
      <c r="B24" s="39" t="s">
        <v>29</v>
      </c>
      <c r="C24" s="39" t="s">
        <v>30</v>
      </c>
      <c r="D24" s="6">
        <v>1611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8"/>
    </row>
    <row r="25" spans="1:46" s="12" customFormat="1" ht="15" customHeight="1" x14ac:dyDescent="0.25">
      <c r="A25" s="28">
        <f t="shared" si="0"/>
        <v>12</v>
      </c>
      <c r="B25" s="39" t="s">
        <v>31</v>
      </c>
      <c r="C25" s="39" t="s">
        <v>32</v>
      </c>
      <c r="D25" s="6">
        <v>24135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1"/>
    </row>
    <row r="26" spans="1:46" s="9" customFormat="1" ht="15" customHeight="1" x14ac:dyDescent="0.25">
      <c r="A26" s="28">
        <f t="shared" si="0"/>
        <v>13</v>
      </c>
      <c r="B26" s="39" t="s">
        <v>33</v>
      </c>
      <c r="C26" s="39" t="s">
        <v>34</v>
      </c>
      <c r="D26" s="6">
        <v>40228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8"/>
    </row>
    <row r="27" spans="1:46" s="9" customFormat="1" ht="15" customHeight="1" x14ac:dyDescent="0.25">
      <c r="A27" s="28">
        <f t="shared" si="0"/>
        <v>14</v>
      </c>
      <c r="B27" s="39" t="s">
        <v>35</v>
      </c>
      <c r="C27" s="39" t="s">
        <v>36</v>
      </c>
      <c r="D27" s="6">
        <v>1611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8"/>
    </row>
    <row r="28" spans="1:46" s="9" customFormat="1" ht="15" customHeight="1" x14ac:dyDescent="0.25">
      <c r="A28" s="28">
        <f t="shared" si="0"/>
        <v>15</v>
      </c>
      <c r="B28" s="39" t="s">
        <v>37</v>
      </c>
      <c r="C28" s="39" t="s">
        <v>38</v>
      </c>
      <c r="D28" s="6">
        <v>1611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8"/>
    </row>
    <row r="29" spans="1:46" s="9" customFormat="1" ht="15" customHeight="1" x14ac:dyDescent="0.25">
      <c r="A29" s="28">
        <f t="shared" si="0"/>
        <v>16</v>
      </c>
      <c r="B29" s="39" t="s">
        <v>39</v>
      </c>
      <c r="C29" s="39" t="s">
        <v>40</v>
      </c>
      <c r="D29" s="6">
        <v>1611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8"/>
    </row>
    <row r="30" spans="1:46" s="9" customFormat="1" ht="15" customHeight="1" x14ac:dyDescent="0.25">
      <c r="A30" s="28">
        <f t="shared" si="0"/>
        <v>17</v>
      </c>
      <c r="B30" s="39" t="s">
        <v>41</v>
      </c>
      <c r="C30" s="39" t="s">
        <v>42</v>
      </c>
      <c r="D30" s="6">
        <v>1611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8"/>
    </row>
    <row r="31" spans="1:46" s="9" customFormat="1" ht="15" customHeight="1" x14ac:dyDescent="0.25">
      <c r="A31" s="28">
        <f t="shared" si="0"/>
        <v>18</v>
      </c>
      <c r="B31" s="39" t="s">
        <v>43</v>
      </c>
      <c r="C31" s="39" t="s">
        <v>44</v>
      </c>
      <c r="D31" s="6">
        <v>1611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8"/>
    </row>
    <row r="32" spans="1:46" s="9" customFormat="1" ht="29.25" customHeight="1" x14ac:dyDescent="0.25">
      <c r="A32" s="28">
        <f t="shared" si="0"/>
        <v>19</v>
      </c>
      <c r="B32" s="39" t="s">
        <v>45</v>
      </c>
      <c r="C32" s="39" t="s">
        <v>46</v>
      </c>
      <c r="D32" s="6">
        <v>1611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8"/>
    </row>
    <row r="33" spans="1:46" s="9" customFormat="1" ht="23.25" customHeight="1" x14ac:dyDescent="0.25">
      <c r="A33" s="28">
        <f t="shared" si="0"/>
        <v>20</v>
      </c>
      <c r="B33" s="39" t="s">
        <v>47</v>
      </c>
      <c r="C33" s="39" t="s">
        <v>48</v>
      </c>
      <c r="D33" s="6">
        <v>1611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8"/>
    </row>
    <row r="34" spans="1:46" s="9" customFormat="1" ht="15" customHeight="1" x14ac:dyDescent="0.25">
      <c r="A34" s="28">
        <f t="shared" si="0"/>
        <v>21</v>
      </c>
      <c r="B34" s="39" t="s">
        <v>49</v>
      </c>
      <c r="C34" s="39" t="s">
        <v>50</v>
      </c>
      <c r="D34" s="6">
        <v>1611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8"/>
    </row>
    <row r="35" spans="1:46" s="9" customFormat="1" ht="15" customHeight="1" x14ac:dyDescent="0.25">
      <c r="A35" s="28">
        <f t="shared" si="0"/>
        <v>22</v>
      </c>
      <c r="B35" s="39" t="s">
        <v>51</v>
      </c>
      <c r="C35" s="39" t="s">
        <v>52</v>
      </c>
      <c r="D35" s="6">
        <v>1611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8"/>
    </row>
    <row r="36" spans="1:46" s="9" customFormat="1" ht="15" customHeight="1" x14ac:dyDescent="0.25">
      <c r="A36" s="28">
        <f t="shared" si="0"/>
        <v>23</v>
      </c>
      <c r="B36" s="39" t="s">
        <v>53</v>
      </c>
      <c r="C36" s="39" t="s">
        <v>54</v>
      </c>
      <c r="D36" s="6">
        <v>6437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8"/>
    </row>
    <row r="37" spans="1:46" s="9" customFormat="1" ht="15" customHeight="1" x14ac:dyDescent="0.25">
      <c r="A37" s="28">
        <f t="shared" si="0"/>
        <v>24</v>
      </c>
      <c r="B37" s="39" t="s">
        <v>55</v>
      </c>
      <c r="C37" s="39" t="s">
        <v>56</v>
      </c>
      <c r="D37" s="6">
        <v>5791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8"/>
    </row>
    <row r="38" spans="1:46" s="9" customFormat="1" ht="15" customHeight="1" x14ac:dyDescent="0.25">
      <c r="A38" s="28">
        <f t="shared" si="0"/>
        <v>25</v>
      </c>
      <c r="B38" s="39" t="s">
        <v>57</v>
      </c>
      <c r="C38" s="39" t="s">
        <v>58</v>
      </c>
      <c r="D38" s="6">
        <v>6437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8"/>
    </row>
    <row r="39" spans="1:46" s="9" customFormat="1" ht="15" customHeight="1" x14ac:dyDescent="0.25">
      <c r="A39" s="28">
        <f t="shared" si="0"/>
        <v>26</v>
      </c>
      <c r="B39" s="39" t="s">
        <v>59</v>
      </c>
      <c r="C39" s="39" t="s">
        <v>60</v>
      </c>
      <c r="D39" s="6">
        <v>24135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8"/>
    </row>
    <row r="40" spans="1:46" s="9" customFormat="1" ht="15" customHeight="1" x14ac:dyDescent="0.25">
      <c r="A40" s="28">
        <f t="shared" si="0"/>
        <v>27</v>
      </c>
      <c r="B40" s="39" t="s">
        <v>61</v>
      </c>
      <c r="C40" s="39" t="s">
        <v>62</v>
      </c>
      <c r="D40" s="6">
        <v>1611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8"/>
    </row>
    <row r="41" spans="1:46" s="9" customFormat="1" ht="15" customHeight="1" x14ac:dyDescent="0.25">
      <c r="A41" s="28">
        <f t="shared" si="0"/>
        <v>28</v>
      </c>
      <c r="B41" s="39" t="s">
        <v>63</v>
      </c>
      <c r="C41" s="39" t="s">
        <v>64</v>
      </c>
      <c r="D41" s="6">
        <v>1611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8"/>
    </row>
    <row r="42" spans="1:46" s="9" customFormat="1" ht="30" customHeight="1" x14ac:dyDescent="0.25">
      <c r="A42" s="28">
        <f t="shared" si="0"/>
        <v>29</v>
      </c>
      <c r="B42" s="39" t="s">
        <v>65</v>
      </c>
      <c r="C42" s="39" t="s">
        <v>66</v>
      </c>
      <c r="D42" s="6">
        <v>5791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8"/>
    </row>
    <row r="43" spans="1:46" s="9" customFormat="1" ht="15" customHeight="1" x14ac:dyDescent="0.25">
      <c r="A43" s="28">
        <f t="shared" si="0"/>
        <v>30</v>
      </c>
      <c r="B43" s="39" t="s">
        <v>67</v>
      </c>
      <c r="C43" s="39" t="s">
        <v>68</v>
      </c>
      <c r="D43" s="6">
        <v>6437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8"/>
    </row>
    <row r="44" spans="1:46" s="9" customFormat="1" ht="15" customHeight="1" x14ac:dyDescent="0.25">
      <c r="A44" s="28">
        <f t="shared" si="0"/>
        <v>31</v>
      </c>
      <c r="B44" s="39" t="s">
        <v>69</v>
      </c>
      <c r="C44" s="39" t="s">
        <v>70</v>
      </c>
      <c r="D44" s="6">
        <v>1611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8"/>
    </row>
    <row r="45" spans="1:46" s="9" customFormat="1" ht="15" customHeight="1" x14ac:dyDescent="0.25">
      <c r="A45" s="28">
        <f t="shared" si="0"/>
        <v>32</v>
      </c>
      <c r="B45" s="39" t="s">
        <v>71</v>
      </c>
      <c r="C45" s="39" t="s">
        <v>72</v>
      </c>
      <c r="D45" s="6">
        <v>1611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8"/>
    </row>
    <row r="46" spans="1:46" s="9" customFormat="1" ht="15" customHeight="1" x14ac:dyDescent="0.25">
      <c r="A46" s="28">
        <f t="shared" si="0"/>
        <v>33</v>
      </c>
      <c r="B46" s="39" t="s">
        <v>73</v>
      </c>
      <c r="C46" s="39" t="s">
        <v>74</v>
      </c>
      <c r="D46" s="6">
        <v>1611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8"/>
    </row>
    <row r="47" spans="1:46" s="9" customFormat="1" ht="15" customHeight="1" x14ac:dyDescent="0.25">
      <c r="A47" s="28">
        <f t="shared" si="0"/>
        <v>34</v>
      </c>
      <c r="B47" s="39" t="s">
        <v>75</v>
      </c>
      <c r="C47" s="39" t="s">
        <v>76</v>
      </c>
      <c r="D47" s="6">
        <v>5791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8"/>
    </row>
    <row r="48" spans="1:46" s="9" customFormat="1" ht="15" customHeight="1" x14ac:dyDescent="0.25">
      <c r="A48" s="28">
        <f t="shared" si="0"/>
        <v>35</v>
      </c>
      <c r="B48" s="39" t="s">
        <v>77</v>
      </c>
      <c r="C48" s="39" t="s">
        <v>78</v>
      </c>
      <c r="D48" s="6">
        <v>1611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8"/>
    </row>
    <row r="49" spans="1:46" s="9" customFormat="1" ht="15" customHeight="1" x14ac:dyDescent="0.25">
      <c r="A49" s="28">
        <f t="shared" si="0"/>
        <v>36</v>
      </c>
      <c r="B49" s="39" t="s">
        <v>79</v>
      </c>
      <c r="C49" s="39" t="s">
        <v>80</v>
      </c>
      <c r="D49" s="6">
        <v>1611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8"/>
    </row>
    <row r="50" spans="1:46" s="9" customFormat="1" ht="15" customHeight="1" x14ac:dyDescent="0.25">
      <c r="A50" s="28">
        <f t="shared" si="0"/>
        <v>37</v>
      </c>
      <c r="B50" s="39" t="s">
        <v>81</v>
      </c>
      <c r="C50" s="39" t="s">
        <v>82</v>
      </c>
      <c r="D50" s="6">
        <v>1611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8"/>
    </row>
    <row r="51" spans="1:46" s="9" customFormat="1" ht="15" customHeight="1" x14ac:dyDescent="0.25">
      <c r="A51" s="28">
        <f t="shared" si="0"/>
        <v>38</v>
      </c>
      <c r="B51" s="39" t="s">
        <v>83</v>
      </c>
      <c r="C51" s="39" t="s">
        <v>84</v>
      </c>
      <c r="D51" s="6">
        <v>1611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8"/>
    </row>
    <row r="52" spans="1:46" s="9" customFormat="1" ht="15" customHeight="1" x14ac:dyDescent="0.25">
      <c r="A52" s="28">
        <f t="shared" si="0"/>
        <v>39</v>
      </c>
      <c r="B52" s="39" t="s">
        <v>85</v>
      </c>
      <c r="C52" s="40" t="s">
        <v>86</v>
      </c>
      <c r="D52" s="6">
        <v>5791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8"/>
    </row>
    <row r="53" spans="1:46" s="9" customFormat="1" ht="15" customHeight="1" x14ac:dyDescent="0.25">
      <c r="A53" s="28">
        <f t="shared" si="0"/>
        <v>40</v>
      </c>
      <c r="B53" s="39" t="s">
        <v>87</v>
      </c>
      <c r="C53" s="39" t="s">
        <v>88</v>
      </c>
      <c r="D53" s="6">
        <v>5791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8"/>
    </row>
    <row r="54" spans="1:46" s="9" customFormat="1" ht="15" customHeight="1" x14ac:dyDescent="0.25">
      <c r="A54" s="28">
        <f t="shared" si="0"/>
        <v>41</v>
      </c>
      <c r="B54" s="39" t="s">
        <v>89</v>
      </c>
      <c r="C54" s="39" t="s">
        <v>90</v>
      </c>
      <c r="D54" s="6">
        <v>1611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8"/>
    </row>
    <row r="55" spans="1:46" s="9" customFormat="1" ht="15" customHeight="1" x14ac:dyDescent="0.25">
      <c r="A55" s="28">
        <f t="shared" si="0"/>
        <v>42</v>
      </c>
      <c r="B55" s="39" t="s">
        <v>91</v>
      </c>
      <c r="C55" s="39" t="s">
        <v>92</v>
      </c>
      <c r="D55" s="6">
        <v>5791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8"/>
    </row>
    <row r="56" spans="1:46" s="9" customFormat="1" ht="15" customHeight="1" x14ac:dyDescent="0.25">
      <c r="A56" s="28">
        <f t="shared" si="0"/>
        <v>43</v>
      </c>
      <c r="B56" s="39" t="s">
        <v>93</v>
      </c>
      <c r="C56" s="39" t="s">
        <v>94</v>
      </c>
      <c r="D56" s="6">
        <v>8848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8"/>
    </row>
    <row r="57" spans="1:46" s="9" customFormat="1" ht="29.25" customHeight="1" x14ac:dyDescent="0.25">
      <c r="A57" s="28">
        <f t="shared" si="0"/>
        <v>44</v>
      </c>
      <c r="B57" s="39" t="s">
        <v>95</v>
      </c>
      <c r="C57" s="39" t="s">
        <v>96</v>
      </c>
      <c r="D57" s="6">
        <v>1611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8"/>
    </row>
    <row r="58" spans="1:46" s="9" customFormat="1" ht="15" customHeight="1" x14ac:dyDescent="0.25">
      <c r="A58" s="28">
        <f t="shared" si="0"/>
        <v>45</v>
      </c>
      <c r="B58" s="39" t="s">
        <v>97</v>
      </c>
      <c r="C58" s="39" t="s">
        <v>98</v>
      </c>
      <c r="D58" s="6">
        <v>1611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8"/>
    </row>
    <row r="59" spans="1:46" s="9" customFormat="1" ht="15" customHeight="1" x14ac:dyDescent="0.25">
      <c r="A59" s="28">
        <f t="shared" si="0"/>
        <v>46</v>
      </c>
      <c r="B59" s="39" t="s">
        <v>99</v>
      </c>
      <c r="C59" s="39" t="s">
        <v>100</v>
      </c>
      <c r="D59" s="6">
        <v>5791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8"/>
    </row>
    <row r="60" spans="1:46" s="9" customFormat="1" ht="15" customHeight="1" x14ac:dyDescent="0.25">
      <c r="A60" s="28">
        <f t="shared" si="0"/>
        <v>47</v>
      </c>
      <c r="B60" s="39" t="s">
        <v>101</v>
      </c>
      <c r="C60" s="39" t="s">
        <v>102</v>
      </c>
      <c r="D60" s="6">
        <v>8848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8"/>
    </row>
    <row r="61" spans="1:46" s="9" customFormat="1" ht="15" customHeight="1" x14ac:dyDescent="0.25">
      <c r="A61" s="28">
        <f t="shared" si="0"/>
        <v>48</v>
      </c>
      <c r="B61" s="39" t="s">
        <v>103</v>
      </c>
      <c r="C61" s="39" t="s">
        <v>104</v>
      </c>
      <c r="D61" s="6">
        <v>1611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8"/>
    </row>
    <row r="62" spans="1:46" s="9" customFormat="1" ht="15" customHeight="1" x14ac:dyDescent="0.25">
      <c r="A62" s="28">
        <f t="shared" si="0"/>
        <v>49</v>
      </c>
      <c r="B62" s="39" t="s">
        <v>105</v>
      </c>
      <c r="C62" s="39" t="s">
        <v>106</v>
      </c>
      <c r="D62" s="6">
        <v>5791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8"/>
    </row>
    <row r="63" spans="1:46" s="9" customFormat="1" ht="15" customHeight="1" x14ac:dyDescent="0.25">
      <c r="A63" s="28">
        <f t="shared" si="0"/>
        <v>50</v>
      </c>
      <c r="B63" s="39" t="s">
        <v>107</v>
      </c>
      <c r="C63" s="39" t="s">
        <v>108</v>
      </c>
      <c r="D63" s="6">
        <v>1611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8"/>
    </row>
    <row r="64" spans="1:46" s="9" customFormat="1" ht="15" customHeight="1" x14ac:dyDescent="0.25">
      <c r="A64" s="28">
        <f t="shared" si="0"/>
        <v>51</v>
      </c>
      <c r="B64" s="39" t="s">
        <v>109</v>
      </c>
      <c r="C64" s="39" t="s">
        <v>110</v>
      </c>
      <c r="D64" s="6">
        <v>1611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8"/>
    </row>
    <row r="65" spans="1:46" s="9" customFormat="1" ht="15" customHeight="1" x14ac:dyDescent="0.25">
      <c r="A65" s="28">
        <f t="shared" si="0"/>
        <v>52</v>
      </c>
      <c r="B65" s="39" t="s">
        <v>111</v>
      </c>
      <c r="C65" s="39" t="s">
        <v>112</v>
      </c>
      <c r="D65" s="6">
        <v>1611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8"/>
    </row>
    <row r="66" spans="1:46" s="9" customFormat="1" ht="15" customHeight="1" x14ac:dyDescent="0.25">
      <c r="A66" s="28">
        <f t="shared" si="0"/>
        <v>53</v>
      </c>
      <c r="B66" s="39" t="s">
        <v>113</v>
      </c>
      <c r="C66" s="39" t="s">
        <v>114</v>
      </c>
      <c r="D66" s="6">
        <v>8045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8"/>
    </row>
    <row r="67" spans="1:46" s="9" customFormat="1" ht="15" customHeight="1" x14ac:dyDescent="0.25">
      <c r="A67" s="28">
        <f t="shared" si="0"/>
        <v>54</v>
      </c>
      <c r="B67" s="39" t="s">
        <v>115</v>
      </c>
      <c r="C67" s="39" t="s">
        <v>116</v>
      </c>
      <c r="D67" s="6">
        <v>1611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8"/>
    </row>
    <row r="68" spans="1:46" s="9" customFormat="1" ht="15" customHeight="1" x14ac:dyDescent="0.25">
      <c r="A68" s="28">
        <f t="shared" si="0"/>
        <v>55</v>
      </c>
      <c r="B68" s="39" t="s">
        <v>117</v>
      </c>
      <c r="C68" s="39" t="s">
        <v>118</v>
      </c>
      <c r="D68" s="6">
        <v>5791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8"/>
    </row>
    <row r="69" spans="1:46" s="9" customFormat="1" ht="15" customHeight="1" x14ac:dyDescent="0.25">
      <c r="A69" s="28">
        <f t="shared" si="0"/>
        <v>56</v>
      </c>
      <c r="B69" s="39" t="s">
        <v>119</v>
      </c>
      <c r="C69" s="39" t="s">
        <v>120</v>
      </c>
      <c r="D69" s="6">
        <v>1611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8"/>
    </row>
    <row r="70" spans="1:46" s="9" customFormat="1" ht="15" customHeight="1" x14ac:dyDescent="0.25">
      <c r="A70" s="28">
        <f t="shared" si="0"/>
        <v>57</v>
      </c>
      <c r="B70" s="39" t="s">
        <v>121</v>
      </c>
      <c r="C70" s="39" t="s">
        <v>122</v>
      </c>
      <c r="D70" s="6">
        <v>1611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8"/>
    </row>
    <row r="71" spans="1:46" s="9" customFormat="1" ht="15" customHeight="1" x14ac:dyDescent="0.25">
      <c r="A71" s="28">
        <f t="shared" si="0"/>
        <v>58</v>
      </c>
      <c r="B71" s="39" t="s">
        <v>123</v>
      </c>
      <c r="C71" s="39" t="s">
        <v>124</v>
      </c>
      <c r="D71" s="6">
        <v>40228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8"/>
    </row>
    <row r="72" spans="1:46" s="9" customFormat="1" ht="15" customHeight="1" x14ac:dyDescent="0.25">
      <c r="A72" s="28">
        <f t="shared" si="0"/>
        <v>59</v>
      </c>
      <c r="B72" s="39" t="s">
        <v>125</v>
      </c>
      <c r="C72" s="39" t="s">
        <v>126</v>
      </c>
      <c r="D72" s="6">
        <v>1611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8"/>
    </row>
    <row r="73" spans="1:46" s="9" customFormat="1" ht="27.75" customHeight="1" x14ac:dyDescent="0.25">
      <c r="A73" s="28">
        <f t="shared" si="0"/>
        <v>60</v>
      </c>
      <c r="B73" s="39" t="s">
        <v>127</v>
      </c>
      <c r="C73" s="39" t="s">
        <v>128</v>
      </c>
      <c r="D73" s="6">
        <v>8848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8"/>
    </row>
    <row r="74" spans="1:46" s="9" customFormat="1" ht="15" customHeight="1" x14ac:dyDescent="0.25">
      <c r="A74" s="28">
        <f t="shared" si="0"/>
        <v>61</v>
      </c>
      <c r="B74" s="39" t="s">
        <v>129</v>
      </c>
      <c r="C74" s="39" t="s">
        <v>130</v>
      </c>
      <c r="D74" s="6">
        <v>5791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8"/>
    </row>
    <row r="75" spans="1:46" s="9" customFormat="1" ht="15" customHeight="1" x14ac:dyDescent="0.25">
      <c r="A75" s="28">
        <f t="shared" si="0"/>
        <v>62</v>
      </c>
      <c r="B75" s="39" t="s">
        <v>131</v>
      </c>
      <c r="C75" s="39" t="s">
        <v>132</v>
      </c>
      <c r="D75" s="6">
        <v>9655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8"/>
    </row>
    <row r="76" spans="1:46" s="9" customFormat="1" ht="15" x14ac:dyDescent="0.25">
      <c r="A76" s="28">
        <f t="shared" si="0"/>
        <v>63</v>
      </c>
      <c r="B76" s="39" t="s">
        <v>133</v>
      </c>
      <c r="C76" s="39" t="s">
        <v>134</v>
      </c>
      <c r="D76" s="6">
        <v>1611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8"/>
    </row>
    <row r="77" spans="1:46" s="9" customFormat="1" ht="31.5" customHeight="1" x14ac:dyDescent="0.25">
      <c r="A77" s="28">
        <f t="shared" si="0"/>
        <v>64</v>
      </c>
      <c r="B77" s="39" t="s">
        <v>135</v>
      </c>
      <c r="C77" s="39" t="s">
        <v>136</v>
      </c>
      <c r="D77" s="6">
        <v>5791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8"/>
    </row>
    <row r="78" spans="1:46" s="9" customFormat="1" ht="15" customHeight="1" x14ac:dyDescent="0.25">
      <c r="A78" s="28">
        <f t="shared" si="0"/>
        <v>65</v>
      </c>
      <c r="B78" s="39" t="s">
        <v>137</v>
      </c>
      <c r="C78" s="39" t="s">
        <v>138</v>
      </c>
      <c r="D78" s="6">
        <v>5791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8"/>
    </row>
    <row r="79" spans="1:46" s="9" customFormat="1" ht="15" customHeight="1" x14ac:dyDescent="0.25">
      <c r="A79" s="28">
        <f t="shared" ref="A79:A130" si="1">A78+1</f>
        <v>66</v>
      </c>
      <c r="B79" s="40" t="s">
        <v>139</v>
      </c>
      <c r="C79" s="39" t="s">
        <v>140</v>
      </c>
      <c r="D79" s="6">
        <v>8848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8"/>
    </row>
    <row r="80" spans="1:46" s="9" customFormat="1" ht="15" customHeight="1" x14ac:dyDescent="0.25">
      <c r="A80" s="28">
        <f t="shared" si="1"/>
        <v>67</v>
      </c>
      <c r="B80" s="39" t="s">
        <v>141</v>
      </c>
      <c r="C80" s="39" t="s">
        <v>140</v>
      </c>
      <c r="D80" s="6">
        <v>1611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8"/>
    </row>
    <row r="81" spans="1:46" s="9" customFormat="1" ht="15" customHeight="1" x14ac:dyDescent="0.25">
      <c r="A81" s="28">
        <f t="shared" si="1"/>
        <v>68</v>
      </c>
      <c r="B81" s="39" t="s">
        <v>142</v>
      </c>
      <c r="C81" s="39" t="s">
        <v>143</v>
      </c>
      <c r="D81" s="6">
        <v>8045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8"/>
    </row>
    <row r="82" spans="1:46" s="9" customFormat="1" ht="15" customHeight="1" x14ac:dyDescent="0.25">
      <c r="A82" s="28">
        <f t="shared" si="1"/>
        <v>69</v>
      </c>
      <c r="B82" s="39" t="s">
        <v>144</v>
      </c>
      <c r="C82" s="39" t="s">
        <v>145</v>
      </c>
      <c r="D82" s="6">
        <v>5791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8"/>
    </row>
    <row r="83" spans="1:46" s="9" customFormat="1" ht="15" customHeight="1" x14ac:dyDescent="0.25">
      <c r="A83" s="28">
        <f t="shared" si="1"/>
        <v>70</v>
      </c>
      <c r="B83" s="39" t="s">
        <v>146</v>
      </c>
      <c r="C83" s="39" t="s">
        <v>147</v>
      </c>
      <c r="D83" s="6">
        <v>5791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8"/>
    </row>
    <row r="84" spans="1:46" s="9" customFormat="1" ht="15" customHeight="1" x14ac:dyDescent="0.25">
      <c r="A84" s="28">
        <f t="shared" si="1"/>
        <v>71</v>
      </c>
      <c r="B84" s="39" t="s">
        <v>148</v>
      </c>
      <c r="C84" s="39" t="s">
        <v>149</v>
      </c>
      <c r="D84" s="6">
        <v>1611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8"/>
    </row>
    <row r="85" spans="1:46" s="9" customFormat="1" ht="30" x14ac:dyDescent="0.25">
      <c r="A85" s="28">
        <f t="shared" si="1"/>
        <v>72</v>
      </c>
      <c r="B85" s="39" t="s">
        <v>150</v>
      </c>
      <c r="C85" s="39" t="s">
        <v>151</v>
      </c>
      <c r="D85" s="6">
        <v>5791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8"/>
    </row>
    <row r="86" spans="1:46" s="7" customFormat="1" ht="30" x14ac:dyDescent="0.25">
      <c r="A86" s="28">
        <f t="shared" si="1"/>
        <v>73</v>
      </c>
      <c r="B86" s="39" t="s">
        <v>152</v>
      </c>
      <c r="C86" s="39" t="s">
        <v>153</v>
      </c>
      <c r="D86" s="6">
        <v>8848</v>
      </c>
    </row>
    <row r="87" spans="1:46" s="7" customFormat="1" ht="45" x14ac:dyDescent="0.25">
      <c r="A87" s="28">
        <f t="shared" si="1"/>
        <v>74</v>
      </c>
      <c r="B87" s="39" t="s">
        <v>154</v>
      </c>
      <c r="C87" s="39" t="s">
        <v>155</v>
      </c>
      <c r="D87" s="6">
        <v>8848</v>
      </c>
    </row>
    <row r="88" spans="1:46" s="7" customFormat="1" ht="30" x14ac:dyDescent="0.25">
      <c r="A88" s="28">
        <f t="shared" si="1"/>
        <v>75</v>
      </c>
      <c r="B88" s="39" t="s">
        <v>156</v>
      </c>
      <c r="C88" s="39" t="s">
        <v>157</v>
      </c>
      <c r="D88" s="6">
        <v>12232</v>
      </c>
    </row>
    <row r="89" spans="1:46" s="7" customFormat="1" ht="30" x14ac:dyDescent="0.25">
      <c r="A89" s="28">
        <f t="shared" si="1"/>
        <v>76</v>
      </c>
      <c r="B89" s="39" t="s">
        <v>158</v>
      </c>
      <c r="C89" s="39" t="s">
        <v>159</v>
      </c>
      <c r="D89" s="6">
        <v>21110</v>
      </c>
    </row>
    <row r="90" spans="1:46" s="7" customFormat="1" ht="30" x14ac:dyDescent="0.25">
      <c r="A90" s="28">
        <f t="shared" si="1"/>
        <v>77</v>
      </c>
      <c r="B90" s="39" t="s">
        <v>160</v>
      </c>
      <c r="C90" s="39" t="s">
        <v>161</v>
      </c>
      <c r="D90" s="6">
        <v>23250</v>
      </c>
    </row>
    <row r="91" spans="1:46" s="7" customFormat="1" ht="15" x14ac:dyDescent="0.25">
      <c r="A91" s="28">
        <f t="shared" si="1"/>
        <v>78</v>
      </c>
      <c r="B91" s="39" t="s">
        <v>162</v>
      </c>
      <c r="C91" s="39" t="s">
        <v>163</v>
      </c>
      <c r="D91" s="6">
        <v>58190</v>
      </c>
    </row>
    <row r="92" spans="1:46" s="7" customFormat="1" ht="30" x14ac:dyDescent="0.25">
      <c r="A92" s="28">
        <f t="shared" si="1"/>
        <v>79</v>
      </c>
      <c r="B92" s="39" t="s">
        <v>164</v>
      </c>
      <c r="C92" s="39" t="s">
        <v>165</v>
      </c>
      <c r="D92" s="6">
        <v>9742</v>
      </c>
    </row>
    <row r="93" spans="1:46" s="7" customFormat="1" ht="15" x14ac:dyDescent="0.25">
      <c r="A93" s="28">
        <f t="shared" si="1"/>
        <v>80</v>
      </c>
      <c r="B93" s="39" t="s">
        <v>166</v>
      </c>
      <c r="C93" s="39" t="s">
        <v>167</v>
      </c>
      <c r="D93" s="6">
        <v>24135</v>
      </c>
    </row>
    <row r="94" spans="1:46" s="7" customFormat="1" ht="15" x14ac:dyDescent="0.25">
      <c r="A94" s="28">
        <f t="shared" si="1"/>
        <v>81</v>
      </c>
      <c r="B94" s="39" t="s">
        <v>168</v>
      </c>
      <c r="C94" s="39" t="s">
        <v>167</v>
      </c>
      <c r="D94" s="6">
        <v>1611</v>
      </c>
    </row>
    <row r="95" spans="1:46" s="7" customFormat="1" ht="15" x14ac:dyDescent="0.25">
      <c r="A95" s="28">
        <f t="shared" si="1"/>
        <v>82</v>
      </c>
      <c r="B95" s="39" t="s">
        <v>169</v>
      </c>
      <c r="C95" s="39" t="s">
        <v>167</v>
      </c>
      <c r="D95" s="6">
        <v>24135</v>
      </c>
    </row>
    <row r="96" spans="1:46" s="7" customFormat="1" ht="15" x14ac:dyDescent="0.25">
      <c r="A96" s="28">
        <f t="shared" si="1"/>
        <v>83</v>
      </c>
      <c r="B96" s="39" t="s">
        <v>170</v>
      </c>
      <c r="C96" s="39" t="s">
        <v>167</v>
      </c>
      <c r="D96" s="6">
        <v>5791</v>
      </c>
    </row>
    <row r="97" spans="1:4" s="7" customFormat="1" ht="15" x14ac:dyDescent="0.25">
      <c r="A97" s="28">
        <f t="shared" si="1"/>
        <v>84</v>
      </c>
      <c r="B97" s="39" t="s">
        <v>171</v>
      </c>
      <c r="C97" s="39" t="s">
        <v>167</v>
      </c>
      <c r="D97" s="6">
        <v>1611</v>
      </c>
    </row>
    <row r="98" spans="1:4" s="7" customFormat="1" ht="15" x14ac:dyDescent="0.25">
      <c r="A98" s="28">
        <f t="shared" si="1"/>
        <v>85</v>
      </c>
      <c r="B98" s="39" t="s">
        <v>172</v>
      </c>
      <c r="C98" s="39" t="s">
        <v>167</v>
      </c>
      <c r="D98" s="6">
        <v>9742</v>
      </c>
    </row>
    <row r="99" spans="1:4" s="7" customFormat="1" ht="15" x14ac:dyDescent="0.25">
      <c r="A99" s="28">
        <f t="shared" si="1"/>
        <v>86</v>
      </c>
      <c r="B99" s="39" t="s">
        <v>173</v>
      </c>
      <c r="C99" s="39" t="s">
        <v>167</v>
      </c>
      <c r="D99" s="6">
        <v>9742</v>
      </c>
    </row>
    <row r="100" spans="1:4" s="7" customFormat="1" ht="15" x14ac:dyDescent="0.25">
      <c r="A100" s="28">
        <f t="shared" si="1"/>
        <v>87</v>
      </c>
      <c r="B100" s="39" t="s">
        <v>174</v>
      </c>
      <c r="C100" s="39" t="s">
        <v>167</v>
      </c>
      <c r="D100" s="6">
        <v>9742</v>
      </c>
    </row>
    <row r="101" spans="1:4" s="7" customFormat="1" ht="15" x14ac:dyDescent="0.25">
      <c r="A101" s="28">
        <f t="shared" si="1"/>
        <v>88</v>
      </c>
      <c r="B101" s="39" t="s">
        <v>175</v>
      </c>
      <c r="C101" s="39" t="s">
        <v>176</v>
      </c>
      <c r="D101" s="6">
        <v>2981</v>
      </c>
    </row>
    <row r="102" spans="1:4" s="7" customFormat="1" ht="30" x14ac:dyDescent="0.25">
      <c r="A102" s="28">
        <f t="shared" si="1"/>
        <v>89</v>
      </c>
      <c r="B102" s="39" t="s">
        <v>177</v>
      </c>
      <c r="C102" s="39" t="s">
        <v>178</v>
      </c>
      <c r="D102" s="6">
        <v>2981</v>
      </c>
    </row>
    <row r="103" spans="1:4" s="7" customFormat="1" ht="15" x14ac:dyDescent="0.25">
      <c r="A103" s="28">
        <f t="shared" si="1"/>
        <v>90</v>
      </c>
      <c r="B103" s="39" t="s">
        <v>179</v>
      </c>
      <c r="C103" s="39" t="s">
        <v>180</v>
      </c>
      <c r="D103" s="6">
        <v>2981</v>
      </c>
    </row>
    <row r="104" spans="1:4" s="7" customFormat="1" ht="30" x14ac:dyDescent="0.25">
      <c r="A104" s="28">
        <f t="shared" si="1"/>
        <v>91</v>
      </c>
      <c r="B104" s="39" t="s">
        <v>181</v>
      </c>
      <c r="C104" s="39" t="s">
        <v>182</v>
      </c>
      <c r="D104" s="6">
        <v>2981</v>
      </c>
    </row>
    <row r="105" spans="1:4" s="7" customFormat="1" ht="30" x14ac:dyDescent="0.25">
      <c r="A105" s="28">
        <f t="shared" si="1"/>
        <v>92</v>
      </c>
      <c r="B105" s="39" t="s">
        <v>183</v>
      </c>
      <c r="C105" s="39" t="s">
        <v>184</v>
      </c>
      <c r="D105" s="6">
        <v>2981</v>
      </c>
    </row>
    <row r="106" spans="1:4" s="7" customFormat="1" ht="15" x14ac:dyDescent="0.25">
      <c r="A106" s="28">
        <f t="shared" si="1"/>
        <v>93</v>
      </c>
      <c r="B106" s="39" t="s">
        <v>185</v>
      </c>
      <c r="C106" s="39" t="s">
        <v>186</v>
      </c>
      <c r="D106" s="6">
        <v>2981</v>
      </c>
    </row>
    <row r="107" spans="1:4" s="7" customFormat="1" ht="15" x14ac:dyDescent="0.25">
      <c r="A107" s="28">
        <f t="shared" si="1"/>
        <v>94</v>
      </c>
      <c r="B107" s="39" t="s">
        <v>187</v>
      </c>
      <c r="C107" s="39" t="s">
        <v>188</v>
      </c>
      <c r="D107" s="6">
        <v>2981</v>
      </c>
    </row>
    <row r="108" spans="1:4" s="7" customFormat="1" ht="15" x14ac:dyDescent="0.25">
      <c r="A108" s="28">
        <f t="shared" si="1"/>
        <v>95</v>
      </c>
      <c r="B108" s="39" t="s">
        <v>189</v>
      </c>
      <c r="C108" s="39" t="s">
        <v>190</v>
      </c>
      <c r="D108" s="6">
        <v>2981</v>
      </c>
    </row>
    <row r="109" spans="1:4" s="7" customFormat="1" ht="15" x14ac:dyDescent="0.25">
      <c r="A109" s="28">
        <f t="shared" si="1"/>
        <v>96</v>
      </c>
      <c r="B109" s="39" t="s">
        <v>191</v>
      </c>
      <c r="C109" s="39" t="s">
        <v>192</v>
      </c>
      <c r="D109" s="6">
        <v>2981</v>
      </c>
    </row>
    <row r="110" spans="1:4" s="7" customFormat="1" ht="15" x14ac:dyDescent="0.25">
      <c r="A110" s="28">
        <f t="shared" si="1"/>
        <v>97</v>
      </c>
      <c r="B110" s="39" t="s">
        <v>193</v>
      </c>
      <c r="C110" s="39" t="s">
        <v>194</v>
      </c>
      <c r="D110" s="6">
        <v>2981</v>
      </c>
    </row>
    <row r="111" spans="1:4" s="7" customFormat="1" ht="15" x14ac:dyDescent="0.25">
      <c r="A111" s="28">
        <f t="shared" si="1"/>
        <v>98</v>
      </c>
      <c r="B111" s="39" t="s">
        <v>195</v>
      </c>
      <c r="C111" s="39" t="s">
        <v>196</v>
      </c>
      <c r="D111" s="6">
        <v>2981</v>
      </c>
    </row>
    <row r="112" spans="1:4" s="7" customFormat="1" ht="15" x14ac:dyDescent="0.25">
      <c r="A112" s="28">
        <f t="shared" si="1"/>
        <v>99</v>
      </c>
      <c r="B112" s="39" t="s">
        <v>197</v>
      </c>
      <c r="C112" s="39" t="s">
        <v>198</v>
      </c>
      <c r="D112" s="6">
        <v>2981</v>
      </c>
    </row>
    <row r="113" spans="1:4" s="7" customFormat="1" ht="30" x14ac:dyDescent="0.25">
      <c r="A113" s="28">
        <f t="shared" si="1"/>
        <v>100</v>
      </c>
      <c r="B113" s="40" t="s">
        <v>199</v>
      </c>
      <c r="C113" s="40" t="s">
        <v>200</v>
      </c>
      <c r="D113" s="6">
        <v>4419</v>
      </c>
    </row>
    <row r="114" spans="1:4" s="7" customFormat="1" ht="15" x14ac:dyDescent="0.25">
      <c r="A114" s="28">
        <f t="shared" si="1"/>
        <v>101</v>
      </c>
      <c r="B114" s="39" t="s">
        <v>222</v>
      </c>
      <c r="C114" s="39" t="s">
        <v>201</v>
      </c>
      <c r="D114" s="6">
        <v>1611</v>
      </c>
    </row>
    <row r="115" spans="1:4" s="7" customFormat="1" ht="30" x14ac:dyDescent="0.25">
      <c r="A115" s="28">
        <f t="shared" si="1"/>
        <v>102</v>
      </c>
      <c r="B115" s="39" t="s">
        <v>223</v>
      </c>
      <c r="C115" s="39" t="s">
        <v>202</v>
      </c>
      <c r="D115" s="6">
        <v>8045</v>
      </c>
    </row>
    <row r="116" spans="1:4" s="7" customFormat="1" ht="30" x14ac:dyDescent="0.25">
      <c r="A116" s="28">
        <f t="shared" si="1"/>
        <v>103</v>
      </c>
      <c r="B116" s="39" t="s">
        <v>224</v>
      </c>
      <c r="C116" s="39" t="s">
        <v>203</v>
      </c>
      <c r="D116" s="6">
        <v>5791</v>
      </c>
    </row>
    <row r="117" spans="1:4" s="7" customFormat="1" ht="30" x14ac:dyDescent="0.25">
      <c r="A117" s="28">
        <f t="shared" si="1"/>
        <v>104</v>
      </c>
      <c r="B117" s="41" t="s">
        <v>204</v>
      </c>
      <c r="C117" s="41" t="s">
        <v>205</v>
      </c>
      <c r="D117" s="6">
        <v>4109</v>
      </c>
    </row>
    <row r="118" spans="1:4" s="7" customFormat="1" ht="15" x14ac:dyDescent="0.25">
      <c r="A118" s="28">
        <f t="shared" si="1"/>
        <v>105</v>
      </c>
      <c r="B118" s="39" t="s">
        <v>225</v>
      </c>
      <c r="C118" s="39" t="s">
        <v>206</v>
      </c>
      <c r="D118" s="6">
        <v>16091</v>
      </c>
    </row>
    <row r="119" spans="1:4" s="7" customFormat="1" ht="15" x14ac:dyDescent="0.25">
      <c r="A119" s="28">
        <f t="shared" si="1"/>
        <v>106</v>
      </c>
      <c r="B119" s="29" t="s">
        <v>226</v>
      </c>
      <c r="C119" s="29" t="s">
        <v>207</v>
      </c>
      <c r="D119" s="6">
        <v>16091</v>
      </c>
    </row>
    <row r="120" spans="1:4" s="7" customFormat="1" ht="15" x14ac:dyDescent="0.25">
      <c r="A120" s="28">
        <f t="shared" si="1"/>
        <v>107</v>
      </c>
      <c r="B120" s="29" t="s">
        <v>208</v>
      </c>
      <c r="C120" s="29" t="s">
        <v>209</v>
      </c>
      <c r="D120" s="6">
        <v>16091</v>
      </c>
    </row>
    <row r="121" spans="1:4" s="7" customFormat="1" ht="30" x14ac:dyDescent="0.25">
      <c r="A121" s="28">
        <f t="shared" si="1"/>
        <v>108</v>
      </c>
      <c r="B121" s="29" t="s">
        <v>210</v>
      </c>
      <c r="C121" s="14" t="s">
        <v>211</v>
      </c>
      <c r="D121" s="6">
        <v>16091</v>
      </c>
    </row>
    <row r="122" spans="1:4" s="7" customFormat="1" ht="15" x14ac:dyDescent="0.25">
      <c r="A122" s="28">
        <f t="shared" si="1"/>
        <v>109</v>
      </c>
      <c r="B122" s="29" t="s">
        <v>212</v>
      </c>
      <c r="C122" s="29" t="s">
        <v>213</v>
      </c>
      <c r="D122" s="6">
        <v>1611</v>
      </c>
    </row>
    <row r="123" spans="1:4" s="7" customFormat="1" ht="15" x14ac:dyDescent="0.25">
      <c r="A123" s="28">
        <f t="shared" si="1"/>
        <v>110</v>
      </c>
      <c r="B123" s="42" t="s">
        <v>221</v>
      </c>
      <c r="C123" s="43" t="s">
        <v>214</v>
      </c>
      <c r="D123" s="6">
        <v>40228</v>
      </c>
    </row>
    <row r="124" spans="1:4" s="7" customFormat="1" ht="15" x14ac:dyDescent="0.25">
      <c r="A124" s="28">
        <f t="shared" si="1"/>
        <v>111</v>
      </c>
      <c r="B124" s="31" t="s">
        <v>227</v>
      </c>
      <c r="C124" s="31" t="s">
        <v>228</v>
      </c>
      <c r="D124" s="6">
        <v>58190</v>
      </c>
    </row>
    <row r="125" spans="1:4" s="7" customFormat="1" ht="30" x14ac:dyDescent="0.25">
      <c r="A125" s="28">
        <f t="shared" si="1"/>
        <v>112</v>
      </c>
      <c r="B125" s="29" t="s">
        <v>229</v>
      </c>
      <c r="C125" s="14" t="s">
        <v>230</v>
      </c>
      <c r="D125" s="6">
        <v>16091</v>
      </c>
    </row>
    <row r="126" spans="1:4" s="7" customFormat="1" ht="30" x14ac:dyDescent="0.25">
      <c r="A126" s="28">
        <f t="shared" si="1"/>
        <v>113</v>
      </c>
      <c r="B126" s="33" t="s">
        <v>231</v>
      </c>
      <c r="C126" s="31" t="s">
        <v>232</v>
      </c>
      <c r="D126" s="6">
        <v>1591</v>
      </c>
    </row>
    <row r="127" spans="1:4" s="7" customFormat="1" ht="30" x14ac:dyDescent="0.25">
      <c r="A127" s="28">
        <f t="shared" si="1"/>
        <v>114</v>
      </c>
      <c r="B127" s="54" t="s">
        <v>247</v>
      </c>
      <c r="C127" s="54" t="s">
        <v>248</v>
      </c>
      <c r="D127" s="6">
        <v>40224</v>
      </c>
    </row>
    <row r="128" spans="1:4" s="7" customFormat="1" ht="30" x14ac:dyDescent="0.25">
      <c r="A128" s="28">
        <f t="shared" si="1"/>
        <v>115</v>
      </c>
      <c r="B128" s="39" t="s">
        <v>251</v>
      </c>
      <c r="C128" s="39" t="s">
        <v>250</v>
      </c>
      <c r="D128" s="6">
        <v>16091</v>
      </c>
    </row>
    <row r="129" spans="1:4" s="7" customFormat="1" ht="30" x14ac:dyDescent="0.25">
      <c r="A129" s="28">
        <f t="shared" si="1"/>
        <v>116</v>
      </c>
      <c r="B129" s="41" t="s">
        <v>252</v>
      </c>
      <c r="C129" s="39" t="s">
        <v>253</v>
      </c>
      <c r="D129" s="55">
        <v>9742</v>
      </c>
    </row>
    <row r="130" spans="1:4" s="7" customFormat="1" ht="20.25" customHeight="1" x14ac:dyDescent="0.25">
      <c r="A130" s="28">
        <f t="shared" si="1"/>
        <v>117</v>
      </c>
      <c r="B130" s="41" t="s">
        <v>254</v>
      </c>
      <c r="C130" s="39" t="s">
        <v>255</v>
      </c>
      <c r="D130" s="6">
        <v>16091</v>
      </c>
    </row>
    <row r="131" spans="1:4" s="7" customFormat="1" ht="30" customHeight="1" x14ac:dyDescent="0.25">
      <c r="A131" s="28">
        <v>118</v>
      </c>
      <c r="B131" s="41" t="s">
        <v>258</v>
      </c>
      <c r="C131" s="39" t="s">
        <v>259</v>
      </c>
      <c r="D131" s="53">
        <v>40228</v>
      </c>
    </row>
    <row r="132" spans="1:4" s="13" customFormat="1" ht="27" customHeight="1" x14ac:dyDescent="0.25">
      <c r="A132" s="32"/>
      <c r="B132" s="44" t="s">
        <v>215</v>
      </c>
      <c r="D132" s="15">
        <f>SUM(D14:D131)</f>
        <v>991693</v>
      </c>
    </row>
    <row r="133" spans="1:4" s="7" customFormat="1" ht="24.75" customHeight="1" x14ac:dyDescent="0.25">
      <c r="A133" s="32"/>
      <c r="B133" s="45" t="s">
        <v>216</v>
      </c>
      <c r="C133" s="24"/>
      <c r="D133" s="16"/>
    </row>
    <row r="134" spans="1:4" s="7" customFormat="1" ht="15" x14ac:dyDescent="0.25">
      <c r="A134" s="28">
        <f>A131+1</f>
        <v>119</v>
      </c>
      <c r="B134" s="39" t="s">
        <v>217</v>
      </c>
      <c r="C134" s="39" t="s">
        <v>218</v>
      </c>
      <c r="D134" s="6">
        <v>8945</v>
      </c>
    </row>
    <row r="135" spans="1:4" s="7" customFormat="1" ht="30" x14ac:dyDescent="0.25">
      <c r="A135" s="60">
        <f>A134+1</f>
        <v>120</v>
      </c>
      <c r="B135" s="61" t="s">
        <v>246</v>
      </c>
      <c r="C135" s="61" t="s">
        <v>244</v>
      </c>
      <c r="D135" s="62">
        <v>24135</v>
      </c>
    </row>
    <row r="136" spans="1:4" s="7" customFormat="1" ht="15" x14ac:dyDescent="0.25">
      <c r="A136" s="23"/>
      <c r="B136" s="44" t="s">
        <v>245</v>
      </c>
      <c r="C136" s="46"/>
      <c r="D136" s="30">
        <f>D134+D135</f>
        <v>33080</v>
      </c>
    </row>
    <row r="137" spans="1:4" s="7" customFormat="1" ht="20.25" customHeight="1" x14ac:dyDescent="0.25">
      <c r="A137" s="32"/>
      <c r="B137" s="45" t="s">
        <v>233</v>
      </c>
      <c r="C137" s="24"/>
      <c r="D137" s="16"/>
    </row>
    <row r="138" spans="1:4" s="7" customFormat="1" ht="30" x14ac:dyDescent="0.25">
      <c r="A138" s="28">
        <f>A135+1</f>
        <v>121</v>
      </c>
      <c r="B138" s="29" t="s">
        <v>234</v>
      </c>
      <c r="C138" s="14" t="s">
        <v>249</v>
      </c>
      <c r="D138" s="6">
        <v>16090</v>
      </c>
    </row>
    <row r="139" spans="1:4" s="7" customFormat="1" ht="15" x14ac:dyDescent="0.25">
      <c r="A139" s="28">
        <f>A138+1</f>
        <v>122</v>
      </c>
      <c r="B139" s="47" t="s">
        <v>239</v>
      </c>
      <c r="C139" s="48" t="s">
        <v>235</v>
      </c>
      <c r="D139" s="6">
        <v>4153</v>
      </c>
    </row>
    <row r="140" spans="1:4" s="7" customFormat="1" ht="30" x14ac:dyDescent="0.25">
      <c r="A140" s="28">
        <f t="shared" ref="A140:A146" si="2">A139+1</f>
        <v>123</v>
      </c>
      <c r="B140" s="47" t="s">
        <v>240</v>
      </c>
      <c r="C140" s="48" t="s">
        <v>236</v>
      </c>
      <c r="D140" s="6">
        <v>4153</v>
      </c>
    </row>
    <row r="141" spans="1:4" s="7" customFormat="1" ht="15" x14ac:dyDescent="0.25">
      <c r="A141" s="28">
        <f t="shared" si="2"/>
        <v>124</v>
      </c>
      <c r="B141" s="47" t="s">
        <v>241</v>
      </c>
      <c r="C141" s="48" t="s">
        <v>237</v>
      </c>
      <c r="D141" s="6">
        <v>4153</v>
      </c>
    </row>
    <row r="142" spans="1:4" s="7" customFormat="1" ht="30" x14ac:dyDescent="0.25">
      <c r="A142" s="28">
        <f t="shared" si="2"/>
        <v>125</v>
      </c>
      <c r="B142" s="39" t="s">
        <v>242</v>
      </c>
      <c r="C142" s="39" t="s">
        <v>238</v>
      </c>
      <c r="D142" s="6">
        <v>4153</v>
      </c>
    </row>
    <row r="143" spans="1:4" s="7" customFormat="1" ht="15" x14ac:dyDescent="0.25">
      <c r="A143" s="28">
        <f t="shared" si="2"/>
        <v>126</v>
      </c>
      <c r="B143" s="39" t="s">
        <v>256</v>
      </c>
      <c r="C143" s="39" t="s">
        <v>257</v>
      </c>
      <c r="D143" s="6">
        <v>24135</v>
      </c>
    </row>
    <row r="144" spans="1:4" s="7" customFormat="1" ht="30" x14ac:dyDescent="0.25">
      <c r="A144" s="23">
        <f t="shared" si="2"/>
        <v>127</v>
      </c>
      <c r="B144" s="46" t="s">
        <v>263</v>
      </c>
      <c r="C144" s="46" t="s">
        <v>264</v>
      </c>
      <c r="D144" s="59">
        <f>3243*2</f>
        <v>6486</v>
      </c>
    </row>
    <row r="145" spans="1:9" s="7" customFormat="1" ht="30" x14ac:dyDescent="0.25">
      <c r="A145" s="23">
        <f t="shared" si="2"/>
        <v>128</v>
      </c>
      <c r="B145" s="46" t="s">
        <v>263</v>
      </c>
      <c r="C145" s="46" t="s">
        <v>265</v>
      </c>
      <c r="D145" s="59">
        <v>3243</v>
      </c>
    </row>
    <row r="146" spans="1:9" s="7" customFormat="1" ht="30" x14ac:dyDescent="0.25">
      <c r="A146" s="23">
        <f t="shared" si="2"/>
        <v>129</v>
      </c>
      <c r="B146" s="46" t="s">
        <v>261</v>
      </c>
      <c r="C146" s="46" t="s">
        <v>262</v>
      </c>
      <c r="D146" s="59">
        <v>24135</v>
      </c>
    </row>
    <row r="147" spans="1:9" s="7" customFormat="1" ht="15" x14ac:dyDescent="0.25">
      <c r="A147" s="26"/>
      <c r="B147" s="44" t="s">
        <v>243</v>
      </c>
      <c r="C147" s="49"/>
      <c r="D147" s="30">
        <f>SUM(D138:D146)</f>
        <v>90701</v>
      </c>
    </row>
    <row r="148" spans="1:9" ht="22.5" customHeight="1" thickBot="1" x14ac:dyDescent="0.3">
      <c r="A148" s="50"/>
      <c r="B148" s="51" t="s">
        <v>219</v>
      </c>
      <c r="C148" s="52"/>
      <c r="D148" s="17">
        <f>D132+D136+D147</f>
        <v>1115474</v>
      </c>
      <c r="E148" s="56"/>
      <c r="F148" s="3"/>
    </row>
    <row r="149" spans="1:9" s="7" customFormat="1" ht="21.75" customHeight="1" x14ac:dyDescent="0.2">
      <c r="B149"/>
      <c r="D149" s="27"/>
      <c r="E149" s="10"/>
      <c r="F149" s="10"/>
    </row>
    <row r="150" spans="1:9" s="7" customFormat="1" ht="37.5" customHeight="1" x14ac:dyDescent="0.2">
      <c r="B150" s="63" t="s">
        <v>220</v>
      </c>
      <c r="C150" s="63"/>
      <c r="D150" s="63"/>
    </row>
    <row r="151" spans="1:9" s="7" customFormat="1" ht="21.75" customHeight="1" x14ac:dyDescent="0.2">
      <c r="B151"/>
      <c r="E151" s="27"/>
      <c r="I151" s="27"/>
    </row>
    <row r="152" spans="1:9" s="7" customFormat="1" ht="23.25" customHeight="1" x14ac:dyDescent="0.2">
      <c r="B152"/>
      <c r="E152" s="27"/>
      <c r="F152" s="34"/>
    </row>
    <row r="153" spans="1:9" x14ac:dyDescent="0.2">
      <c r="A153" t="s">
        <v>266</v>
      </c>
      <c r="D153" s="18" t="s">
        <v>267</v>
      </c>
      <c r="E153" s="27"/>
      <c r="F153" s="58"/>
      <c r="G153" s="7"/>
      <c r="I153" s="22"/>
    </row>
    <row r="154" spans="1:9" s="7" customFormat="1" ht="47.25" customHeight="1" x14ac:dyDescent="0.2">
      <c r="A154" s="19"/>
      <c r="C154" s="20"/>
      <c r="D154" s="18"/>
      <c r="I154" s="27"/>
    </row>
    <row r="156" spans="1:9" ht="70.5" customHeight="1" x14ac:dyDescent="0.2">
      <c r="B156" s="21"/>
    </row>
  </sheetData>
  <autoFilter ref="A11:G154"/>
  <mergeCells count="9">
    <mergeCell ref="B150:D150"/>
    <mergeCell ref="A7:D7"/>
    <mergeCell ref="A8:D8"/>
    <mergeCell ref="A9:D9"/>
    <mergeCell ref="B10:C10"/>
    <mergeCell ref="A11:A12"/>
    <mergeCell ref="B11:B12"/>
    <mergeCell ref="C11:C12"/>
    <mergeCell ref="D11:D12"/>
  </mergeCells>
  <printOptions horizontalCentered="1"/>
  <pageMargins left="0.51181102362204722" right="0.51181102362204722" top="0.35433070866141736" bottom="0.35433070866141736" header="0.31496062992125984" footer="0.23622047244094491"/>
  <pageSetup paperSize="9" scale="91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2023 01.01.23</vt:lpstr>
      <vt:lpstr>'2023 01.01.23'!Заголовки_для_печати</vt:lpstr>
      <vt:lpstr>'2023 01.01.23'!Область_печати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Ирина Александровна</dc:creator>
  <cp:lastModifiedBy>Пользователь Windows</cp:lastModifiedBy>
  <cp:lastPrinted>2022-01-18T07:17:34Z</cp:lastPrinted>
  <dcterms:created xsi:type="dcterms:W3CDTF">2020-10-21T11:51:20Z</dcterms:created>
  <dcterms:modified xsi:type="dcterms:W3CDTF">2022-11-07T03:51:59Z</dcterms:modified>
</cp:coreProperties>
</file>